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kutzingsl\OneDrive - CDM Smith\Newark Lead\Filter Testing - INTERNAL FOLDER\"/>
    </mc:Choice>
  </mc:AlternateContent>
  <xr:revisionPtr revIDLastSave="19" documentId="8_{87625269-2170-4AAF-9554-87825578A663}" xr6:coauthVersionLast="41" xr6:coauthVersionMax="41" xr10:uidLastSave="{B667841F-CF4D-48D3-8FAD-C24CD16D06B2}"/>
  <bookViews>
    <workbookView xWindow="-110" yWindow="-110" windowWidth="19420" windowHeight="10420" tabRatio="675" xr2:uid="{2F055761-9CF6-44FD-BBB8-6C08BC84CF6F}"/>
  </bookViews>
  <sheets>
    <sheet name="Notes" sheetId="42" r:id="rId1"/>
    <sheet name="Surveys" sheetId="1" r:id="rId2"/>
    <sheet name="Filters" sheetId="2" r:id="rId3"/>
    <sheet name="Samples" sheetId="3" r:id="rId4"/>
    <sheet name="Filters in Stats Pool" sheetId="10" r:id="rId5"/>
    <sheet name="Lookup" sheetId="45" r:id="rId6"/>
  </sheets>
  <definedNames>
    <definedName name="_xlnm._FilterDatabase" localSheetId="2" hidden="1">Filters!$A$1:$O$317</definedName>
    <definedName name="Bin_Lookup">#REF!</definedName>
    <definedName name="Bin_Return">#REF!</definedName>
    <definedName name="DUBSurveys">#REF!</definedName>
    <definedName name="duration_lookup">#REF!</definedName>
    <definedName name="duration_return">#REF!</definedName>
    <definedName name="ExcludeRng">#REF!</definedName>
    <definedName name="ExcludeRng2">#REF!</definedName>
    <definedName name="SET_198">Lookup!$A$2:$A$199</definedName>
  </definedNames>
  <calcPr calcId="191029" concurrentCalc="0"/>
  <pivotCaches>
    <pivotCache cacheId="0" r:id="rId7"/>
    <pivotCache cacheId="1" r:id="rId8"/>
    <pivotCache cacheId="2" r:id="rId9"/>
    <pivotCache cacheId="3" r:id="rId10"/>
    <pivotCache cacheId="4" r:id="rId11"/>
    <pivotCache cacheId="5" r:id="rId12"/>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ilterData_0aab618f-eb86-4016-882c-d041dbe635c5" name="FilterData" connection="Query - FilterData"/>
          <x15:modelTable id="SampleData_61853967-b143-45c3-a597-ba9d3efc5c8e" name="SampleData" connection="Query - SampleData"/>
          <x15:modelTable id="SurveyData_4e91473c-1abc-4986-a015-bf324b36550f" name="SurveyData" connection="Query - SurveyData"/>
        </x15:modelTables>
        <x15:modelRelationships>
          <x15:modelRelationship fromTable="FilterData" fromColumn="SurveyID" toTable="SurveyData" toColumn="SurveyID"/>
          <x15:modelRelationship fromTable="SampleData" fromColumn="FilterID" toTable="FilterData" toColumn="FilterID"/>
        </x15:modelRelationship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 i="2" l="1"/>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B33" i="10"/>
  <c r="A31" i="10"/>
  <c r="B34" i="10"/>
  <c r="B3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tc={68F5E976-07F4-4D5E-9689-FCCB48C5CEE5}</author>
  </authors>
  <commentList>
    <comment ref="G80" authorId="0" shapeId="0" xr:uid="{68F5E976-07F4-4D5E-9689-FCCB48C5CEE5}">
      <text>
        <t>[Threaded comment]
Your version of Excel allows you to read this threaded comment; however, any edits to it will get removed if the file is opened in a newer version of Excel. Learn more: https://go.microsoft.com/fwlink/?linkid=870924
Comment:
    should this be copper?
Reply:
    no - i asked and it is service line changes on street - not this property</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F32406B-7F9A-45D1-93EC-91A6C5D47253}" keepAlive="1" name="Query - Errors in SampleData" description="Connection to the 'Errors in SampleData' query in the workbook." type="5" refreshedVersion="0" background="1">
    <dbPr connection="Provider=Microsoft.Mashup.OleDb.1;Data Source=$Workbook$;Location=&quot;Errors in SampleData&quot;;Extended Properties=&quot;&quot;" command="SELECT * FROM [Errors in SampleData]"/>
  </connection>
  <connection id="2" xr16:uid="{6874A529-853A-4257-89A4-CC24ABCAB9E8}" name="Query - FilterData" description="Connection to the 'FilterData' query in the workbook." type="100" refreshedVersion="6" minRefreshableVersion="5">
    <extLst>
      <ext xmlns:x15="http://schemas.microsoft.com/office/spreadsheetml/2010/11/main" uri="{DE250136-89BD-433C-8126-D09CA5730AF9}">
        <x15:connection id="04556d4a-5c16-4314-82a0-dbdcb6b43d18"/>
      </ext>
    </extLst>
  </connection>
  <connection id="3" xr16:uid="{3B3634FD-5AAD-4044-9ED7-4A492A15FE8B}" name="Query - SampleData" description="Connection to the 'SampleData' query in the workbook." type="100" refreshedVersion="6" minRefreshableVersion="5">
    <extLst>
      <ext xmlns:x15="http://schemas.microsoft.com/office/spreadsheetml/2010/11/main" uri="{DE250136-89BD-433C-8126-D09CA5730AF9}">
        <x15:connection id="f45540a8-02f3-4035-815e-be9ba5e5da6d"/>
      </ext>
    </extLst>
  </connection>
  <connection id="4" xr16:uid="{E63430BF-1349-4556-BB08-731BA12B141D}" name="Query - SurveyData" description="Connection to the 'SurveyData' query in the workbook." type="100" refreshedVersion="6" minRefreshableVersion="5">
    <extLst>
      <ext xmlns:x15="http://schemas.microsoft.com/office/spreadsheetml/2010/11/main" uri="{DE250136-89BD-433C-8126-D09CA5730AF9}">
        <x15:connection id="fb8ab350-a61b-4e1b-99bb-adc8ba25b39a"/>
      </ext>
    </extLst>
  </connection>
  <connection id="5" xr16:uid="{9D111037-D063-41DF-98CA-DDC142175BE5}"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0">
    <s v="ThisWorkbookDataModel"/>
    <s v="{[FilterData].[PUR].&amp;[1]}"/>
    <s v="{[FilterData].[Hot_Cold_Flow].&amp;[NA],[FilterData].[Hot_Cold_Flow].&amp;[Cold]}"/>
    <s v="{[FilterData].[Install_Correct].&amp;,[FilterData].[Install_Correct].&amp;[UNK],[FilterData].[Install_Correct].&amp;[Yes]}"/>
    <s v="{[FilterData].[Cartridge_Model].&amp;,[FilterData].[Cartridge_Model].&amp;[Other],[FilterData].[Cartridge_Model].&amp;[PPF951K],[FilterData].[Cartridge_Model].&amp;[RF_3375],[FilterData].[Cartridge_Model].&amp;[RF_9999],[FilterData].[Cartridge_Model].&amp;[Unknown]}"/>
    <s v="{[FilterData].[PUR].&amp;[0]}"/>
    <s v="{[FilterData].[PUR].[All]}"/>
    <s v="{[SampleData].[FilterColor].&amp;,[SampleData].[FilterColor].&amp;[Green],[SampleData].[FilterColor].&amp;[Yellow]}"/>
    <s v="{[FilterData].[DQ].&amp;[0]}"/>
    <s v="{[FilterData].[DQ].&amp;[1]}"/>
  </metadataStrings>
  <mdxMetadata count="9">
    <mdx n="0" f="s">
      <ms ns="1" c="0"/>
    </mdx>
    <mdx n="0" f="s">
      <ms ns="2" c="0"/>
    </mdx>
    <mdx n="0" f="s">
      <ms ns="3" c="0"/>
    </mdx>
    <mdx n="0" f="s">
      <ms ns="4" c="0"/>
    </mdx>
    <mdx n="0" f="s">
      <ms ns="5" c="0"/>
    </mdx>
    <mdx n="0" f="s">
      <ms ns="6" c="0"/>
    </mdx>
    <mdx n="0" f="s">
      <ms ns="7" c="0"/>
    </mdx>
    <mdx n="0" f="s">
      <ms ns="8" c="0"/>
    </mdx>
    <mdx n="0" f="s">
      <ms ns="9" c="0"/>
    </mdx>
  </mdx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<sst xmlns="http://schemas.openxmlformats.org/spreadsheetml/2006/main" count="14467" uniqueCount="1026">
  <si>
    <t>fcadabd9-91af-46c0-97dc-bd68ec73a389</t>
  </si>
  <si>
    <t>11:22</t>
  </si>
  <si>
    <t>Two</t>
  </si>
  <si>
    <t>Copper</t>
  </si>
  <si>
    <t>No</t>
  </si>
  <si>
    <t>1</t>
  </si>
  <si>
    <t>0829</t>
  </si>
  <si>
    <t>08/29/19</t>
  </si>
  <si>
    <t>Tennant</t>
  </si>
  <si>
    <t>Yes</t>
  </si>
  <si>
    <t>16a024c0-94d3-469f-949a-e55d58b2b542</t>
  </si>
  <si>
    <t>14:14</t>
  </si>
  <si>
    <t>Single</t>
  </si>
  <si>
    <t>LSL REPLACED EARLY JUNE</t>
  </si>
  <si>
    <t>LSL REPLACEMENT EARLY JUNE</t>
  </si>
  <si>
    <t>LSL REPLACED IN EARLY JUNE, WAS ON &gt;50 ppb list, short service so no extra liter for copper</t>
  </si>
  <si>
    <t>0905</t>
  </si>
  <si>
    <t>09/05/19</t>
  </si>
  <si>
    <t>Homeowner</t>
  </si>
  <si>
    <t>fa7086e4-5e88-46af-88b5-a6f2f4f224cc</t>
  </si>
  <si>
    <t>10:14</t>
  </si>
  <si>
    <t>2</t>
  </si>
  <si>
    <t>Only 8 dumps done</t>
  </si>
  <si>
    <t>4c25b762-609d-4b4f-a5d0-7e3b90eff101</t>
  </si>
  <si>
    <t>10:16</t>
  </si>
  <si>
    <t>0830</t>
  </si>
  <si>
    <t>08/30/19</t>
  </si>
  <si>
    <t>8b55670e-d025-4d80-b7a1-5ae54feebfa0</t>
  </si>
  <si>
    <t>18:16</t>
  </si>
  <si>
    <t>unknown</t>
  </si>
  <si>
    <t>Unknown</t>
  </si>
  <si>
    <t>UNK</t>
  </si>
  <si>
    <t>bathroom remodel</t>
  </si>
  <si>
    <t>Other</t>
  </si>
  <si>
    <t>Split sample with PUR</t>
  </si>
  <si>
    <t>0810</t>
  </si>
  <si>
    <t>08/10/19</t>
  </si>
  <si>
    <t>Before final protocol developed</t>
  </si>
  <si>
    <t>4cbb5f67-4ffe-42bb-8c24-9e3cf26c165e</t>
  </si>
  <si>
    <t>14:50</t>
  </si>
  <si>
    <t>For the new houses</t>
  </si>
  <si>
    <t>0821</t>
  </si>
  <si>
    <t>08/21/19</t>
  </si>
  <si>
    <t>489aa323-92e9-4fbf-8bf6-f254f07ed234</t>
  </si>
  <si>
    <t>14:03</t>
  </si>
  <si>
    <t>0828</t>
  </si>
  <si>
    <t>08/28/19</t>
  </si>
  <si>
    <t>77a95515-383a-4a87-87a4-e218136e5c39</t>
  </si>
  <si>
    <t>15:34</t>
  </si>
  <si>
    <t>Three</t>
  </si>
  <si>
    <t>digging up the street</t>
  </si>
  <si>
    <t>0826</t>
  </si>
  <si>
    <t>08/26/19</t>
  </si>
  <si>
    <t>626c9715-d375-45b0-8b6f-a57c120c02d1</t>
  </si>
  <si>
    <t>18:21</t>
  </si>
  <si>
    <t>0819</t>
  </si>
  <si>
    <t>08/19/19</t>
  </si>
  <si>
    <t>52a79035-7628-4b1b-a896-ba067c7491d1</t>
  </si>
  <si>
    <t>13:55</t>
  </si>
  <si>
    <t>Lead</t>
  </si>
  <si>
    <t>0814</t>
  </si>
  <si>
    <t>08/14/19</t>
  </si>
  <si>
    <t>081bcce0-c725-4468-8392-13ddcb67d41c</t>
  </si>
  <si>
    <t>10:22</t>
  </si>
  <si>
    <t>cb1a9ee2-0c05-419d-b750-c2475a88ad48</t>
  </si>
  <si>
    <t>15:15</t>
  </si>
  <si>
    <t>Full sequential sampling has been performed for this house, cell phone 2012075285</t>
  </si>
  <si>
    <t>0710</t>
  </si>
  <si>
    <t>07/10/19</t>
  </si>
  <si>
    <t>768cc29d-3beb-426c-9722-9cb41e425889</t>
  </si>
  <si>
    <t>09:00</t>
  </si>
  <si>
    <t>0806</t>
  </si>
  <si>
    <t>08/06/19</t>
  </si>
  <si>
    <t>47bbfd5d-5394-49c9-b0a2-a4f27bc3ce16</t>
  </si>
  <si>
    <t>17:24</t>
  </si>
  <si>
    <t>030c1e57-e759-4a7f-ad37-022dbb3c8e5a</t>
  </si>
  <si>
    <t>13:19</t>
  </si>
  <si>
    <t>general paving on roadway</t>
  </si>
  <si>
    <t>5624b213-205c-43de-b013-9a8f7ca5056c</t>
  </si>
  <si>
    <t>16:20</t>
  </si>
  <si>
    <t>581d5fd1-39de-4720-9867-4353fa950c6d</t>
  </si>
  <si>
    <t>14:08</t>
  </si>
  <si>
    <t>Flushing in the area 13:30 pm, approximate guess on length 30’</t>
  </si>
  <si>
    <t>b20ad99a-570c-4d47-a5f9-9245fd508f11</t>
  </si>
  <si>
    <t>13:45</t>
  </si>
  <si>
    <t>Galvanized</t>
  </si>
  <si>
    <t>Plastic</t>
  </si>
  <si>
    <t>0903</t>
  </si>
  <si>
    <t>09/03/19</t>
  </si>
  <si>
    <t>3e90e822-0cc1-4ecc-a375-1e0fca9d2d68</t>
  </si>
  <si>
    <t>15:05</t>
  </si>
  <si>
    <t>Refab house nobody living there now</t>
  </si>
  <si>
    <t>please send a copy of results to 108 church st 3rd floor New Brunswick Nj 08901</t>
  </si>
  <si>
    <t>dca14381-80ff-48e3-ada9-e9d86e397336</t>
  </si>
  <si>
    <t>13:12</t>
  </si>
  <si>
    <t>Very short service line, 10 bottles used second floor kitchen</t>
  </si>
  <si>
    <t>0904</t>
  </si>
  <si>
    <t>09/04/19</t>
  </si>
  <si>
    <t>901cba9d-619e-461c-889b-e3ba936e75a7</t>
  </si>
  <si>
    <t>e0211f4b-8674-4b97-acf1-7dd93dfda290</t>
  </si>
  <si>
    <t>12:05</t>
  </si>
  <si>
    <t xml:space="preserve">In the past 3 months </t>
  </si>
  <si>
    <t>0906</t>
  </si>
  <si>
    <t>09/06/19</t>
  </si>
  <si>
    <t>3f379b3d-6fe5-4fae-83be-284e0632fc22</t>
  </si>
  <si>
    <t>16:40</t>
  </si>
  <si>
    <t>0822</t>
  </si>
  <si>
    <t>08/22/19</t>
  </si>
  <si>
    <t>9eacd99f-586a-4491-911d-7431d02525cb</t>
  </si>
  <si>
    <t>17:17</t>
  </si>
  <si>
    <t>62846424-d92c-4b5b-bf87-c4a15b045847</t>
  </si>
  <si>
    <t>17:57</t>
  </si>
  <si>
    <t>c50a2806-9301-402f-957d-f9da5bbbe675</t>
  </si>
  <si>
    <t>12:28</t>
  </si>
  <si>
    <t>36f7a6f5-b429-40fa-b57d-7caf3a3fa770</t>
  </si>
  <si>
    <t>14:38</t>
  </si>
  <si>
    <t>d8f76992-866b-468f-83fd-84c837375bf7</t>
  </si>
  <si>
    <t>12:52</t>
  </si>
  <si>
    <t xml:space="preserve">Installed new filter </t>
  </si>
  <si>
    <t>53f5d64e-67aa-4e38-b87c-22231af1e51b</t>
  </si>
  <si>
    <t>18:15</t>
  </si>
  <si>
    <t>0811</t>
  </si>
  <si>
    <t>08/11/19</t>
  </si>
  <si>
    <t>de22c663-751c-4f9c-bc04-7ad0311cdcf4</t>
  </si>
  <si>
    <t>11:10</t>
  </si>
  <si>
    <t>Flow rate filtered- 672</t>
  </si>
  <si>
    <t>131479d6-d78b-462b-a902-40d8127ba3aa</t>
  </si>
  <si>
    <t>18:38</t>
  </si>
  <si>
    <t>36d9ac5e-b6d0-4ad7-8512-f49bf9bcce3f</t>
  </si>
  <si>
    <t>13:25</t>
  </si>
  <si>
    <t>0827</t>
  </si>
  <si>
    <t>08/27/19</t>
  </si>
  <si>
    <t>d9ea2dde-15ce-4ba7-b2a2-d18d55b74a77</t>
  </si>
  <si>
    <t>10:54</t>
  </si>
  <si>
    <t>41c1566f-91d6-410b-927f-1d87dfce8b09</t>
  </si>
  <si>
    <t>11:09</t>
  </si>
  <si>
    <t>6e366ae7-7245-4b16-b860-40ebc1387b48</t>
  </si>
  <si>
    <t>10:26</t>
  </si>
  <si>
    <t>filter was changed for the customer; filter was red and had not been replaced</t>
  </si>
  <si>
    <t>f6e17ebf-5b3f-4a39-8f76-0322eace06f5</t>
  </si>
  <si>
    <t>15:32</t>
  </si>
  <si>
    <t>0eb3f25a-ed4c-4d5a-be8b-f486b99ec026</t>
  </si>
  <si>
    <t>11:41</t>
  </si>
  <si>
    <t>water heater</t>
  </si>
  <si>
    <t>552ea484-cadf-4a72-acdd-c5cf0f4bdc82</t>
  </si>
  <si>
    <t>10:38</t>
  </si>
  <si>
    <t>All new from just before meter through all plumbing, within last ~5 years</t>
  </si>
  <si>
    <t>New sidewalk and paving</t>
  </si>
  <si>
    <t>c944d2ad-bc90-4aaa-aa2a-87a1b770ea7b</t>
  </si>
  <si>
    <t>10:27</t>
  </si>
  <si>
    <t>Renovated house</t>
  </si>
  <si>
    <t>108 church at 3rd floor New Brunswick nj 08901</t>
  </si>
  <si>
    <t>e060d29e-129a-418f-9ad7-a05de4c2e733</t>
  </si>
  <si>
    <t>15:36</t>
  </si>
  <si>
    <t xml:space="preserve">pipe replacement </t>
  </si>
  <si>
    <t>aedba63b-7a6c-462d-936e-2cc0710ec3ff</t>
  </si>
  <si>
    <t>12:45</t>
  </si>
  <si>
    <t>0815</t>
  </si>
  <si>
    <t>08/15/19</t>
  </si>
  <si>
    <t>fa0571e7-7f47-4abc-8318-6313d7c7e755</t>
  </si>
  <si>
    <t>10:40</t>
  </si>
  <si>
    <t>Filter was not popped in place entirely.</t>
  </si>
  <si>
    <t>00af000f-e531-48db-9966-c43bf37ab164</t>
  </si>
  <si>
    <t>Dug for house across street</t>
  </si>
  <si>
    <t>03f7c800-f485-49ee-8436-190850a0d266</t>
  </si>
  <si>
    <t>12:50</t>
  </si>
  <si>
    <t>Thursday 11 am come back</t>
  </si>
  <si>
    <t>1dbe0beb-ab89-4946-8297-8552e22a9837</t>
  </si>
  <si>
    <t>10:15</t>
  </si>
  <si>
    <t>3</t>
  </si>
  <si>
    <t>14 bottles</t>
  </si>
  <si>
    <t>00487598-4585-435f-91cf-23ef1283eff7</t>
  </si>
  <si>
    <t>11:00</t>
  </si>
  <si>
    <t>Previous sample at this house with red light filter</t>
  </si>
  <si>
    <t>87a81bf4-9fd4-4666-a108-54386ee1b820</t>
  </si>
  <si>
    <t>d0edda97-856c-4d61-bcb2-76ad8b7ea39f</t>
  </si>
  <si>
    <t>None</t>
  </si>
  <si>
    <t>Hydrant was replaced the previous week</t>
  </si>
  <si>
    <t>-input on 8-20-19</t>
  </si>
  <si>
    <t>3a33313b-b1a3-4c0c-a0ce-1e098e6ee1cb</t>
  </si>
  <si>
    <t>11:15</t>
  </si>
  <si>
    <t>Four_Plus</t>
  </si>
  <si>
    <t>3919b76e-1984-4413-a66f-002b005355f4</t>
  </si>
  <si>
    <t>10:25</t>
  </si>
  <si>
    <t>32259f52-560f-40e0-9899-a7b1bf6ae201</t>
  </si>
  <si>
    <t>a018af25-0315-47e8-b13d-80a10aaec89d</t>
  </si>
  <si>
    <t>00:13</t>
  </si>
  <si>
    <t xml:space="preserve">Provided cartridges. Unable to see water meter. </t>
  </si>
  <si>
    <t>0823</t>
  </si>
  <si>
    <t>08/23/19</t>
  </si>
  <si>
    <t>b2dddf82-74b7-4555-aabb-b6e0cafc0e9a</t>
  </si>
  <si>
    <t>15:52</t>
  </si>
  <si>
    <t>Fixing main down the street</t>
  </si>
  <si>
    <t>Had replaced filter 08/21</t>
  </si>
  <si>
    <t>mislabeled bottles</t>
  </si>
  <si>
    <t>9e1a6839-0a35-4b7e-8e6a-b32209382d1c</t>
  </si>
  <si>
    <t>09:49</t>
  </si>
  <si>
    <t xml:space="preserve">Excavation </t>
  </si>
  <si>
    <t>81b80340-d709-4166-8756-3166341784d6</t>
  </si>
  <si>
    <t>17:02</t>
  </si>
  <si>
    <t>city did not provide filter for residence; light indicator did not turn on prior to checking if filter installed properly</t>
  </si>
  <si>
    <t>ba35413c-b33f-4131-9ac0-448eb3590016</t>
  </si>
  <si>
    <t>15:49</t>
  </si>
  <si>
    <t>changed service lines on the street</t>
  </si>
  <si>
    <t>7d7d305c-e40e-4abc-b10a-42877fb5bcdd</t>
  </si>
  <si>
    <t>17:25</t>
  </si>
  <si>
    <t>1dfa0847-fb0f-4d56-88f4-6b9103b4933f</t>
  </si>
  <si>
    <t>14:30</t>
  </si>
  <si>
    <t>Upstairs tub within last 2 weeks (tub replacement)</t>
  </si>
  <si>
    <t xml:space="preserve">Street construction, next door within last few weeks </t>
  </si>
  <si>
    <t>2 extra bottles waste because at 2nd floor; 2 extra bottles - copper at meter</t>
  </si>
  <si>
    <t>a6f301b8-b808-4050-be9b-ba9bf7b4d232</t>
  </si>
  <si>
    <t>14:44</t>
  </si>
  <si>
    <t>b40049b1-e29c-4236-9677-91e5fb47c9ad</t>
  </si>
  <si>
    <t>11:44</t>
  </si>
  <si>
    <t>Dig up the street</t>
  </si>
  <si>
    <t>0820</t>
  </si>
  <si>
    <t>08/20/19</t>
  </si>
  <si>
    <t>2136dc2c-16f8-4a77-b274-a8b75dc4c00a</t>
  </si>
  <si>
    <t>17:22</t>
  </si>
  <si>
    <t>04b38233-e122-4238-92de-b8d012b2d3cf</t>
  </si>
  <si>
    <t>10:28</t>
  </si>
  <si>
    <t>91b698cd-a559-4a3d-b504-3e56bcfb7dce</t>
  </si>
  <si>
    <t>No filter</t>
  </si>
  <si>
    <t>a90ab8d2-ad7d-4cc9-b3ac-8a2d1f300199</t>
  </si>
  <si>
    <t>10:35</t>
  </si>
  <si>
    <t>6927b698-df30-4e21-9945-85d10e99c93f</t>
  </si>
  <si>
    <t>15:04</t>
  </si>
  <si>
    <t>service line changes</t>
  </si>
  <si>
    <t>previously red filter</t>
  </si>
  <si>
    <t>95c24bab-f654-468b-9ff2-8db50b0b4af0</t>
  </si>
  <si>
    <t>15:23</t>
  </si>
  <si>
    <t>Public service gas line work</t>
  </si>
  <si>
    <t>House replaced lead line up to curb box, lead line after curb box to main</t>
  </si>
  <si>
    <t>0dbb1b3f-2f53-400e-98e8-9fa60c5b4e2c</t>
  </si>
  <si>
    <t>10:20</t>
  </si>
  <si>
    <t>Spring 2018 alot if pipe work</t>
  </si>
  <si>
    <t>Dishwasher running</t>
  </si>
  <si>
    <t>ffa49546-787d-4544-b444-c7cd5028a58c</t>
  </si>
  <si>
    <t>15:11</t>
  </si>
  <si>
    <t>37 ppb house testing</t>
  </si>
  <si>
    <t>81a5b97b-b935-490c-98c5-c697413e94ec</t>
  </si>
  <si>
    <t>PSEG across street</t>
  </si>
  <si>
    <t>089c36c5-41e9-43ab-b43a-5bbed37d770f</t>
  </si>
  <si>
    <t>1 month ago, street construction</t>
  </si>
  <si>
    <t>Merian Ayo (Tenant)</t>
  </si>
  <si>
    <t>003559fb-84e9-4a2b-ae48-775343548a8d</t>
  </si>
  <si>
    <t>15:42</t>
  </si>
  <si>
    <t>8e8418ae-9244-422e-8d57-1684b1770d55</t>
  </si>
  <si>
    <t>12:11</t>
  </si>
  <si>
    <t>Furnace for second floor</t>
  </si>
  <si>
    <t xml:space="preserve">No original comments. On the survey sheet, ‘no’ was answered for the question: cold and/or hot water use through filter.  </t>
  </si>
  <si>
    <t>93564a57-4a63-4060-a716-03b762d04cf8</t>
  </si>
  <si>
    <t>unknown reason. saw construction a few week ago.</t>
  </si>
  <si>
    <t>d9c18798-0e8f-409a-87dc-f03cb97f698f</t>
  </si>
  <si>
    <t>11:30</t>
  </si>
  <si>
    <t>Sink plumbing change</t>
  </si>
  <si>
    <t>2ff7fbc6-0d70-4236-a9cc-e312bd55bfe9</t>
  </si>
  <si>
    <t>12:26</t>
  </si>
  <si>
    <t>9fa7f6c3-059b-4d8b-966a-38b09f0767c8</t>
  </si>
  <si>
    <t>14:55</t>
  </si>
  <si>
    <t xml:space="preserve">There is significant plumbing before the water meter that is copper it extends into the house and the meter is found in the middle of the home instead of the front added an additional liter of dump to account for this </t>
  </si>
  <si>
    <t>fe5706c5-9259-465c-8137-d7e348f0d5b7</t>
  </si>
  <si>
    <t>10:59</t>
  </si>
  <si>
    <t>There was gas road work on block in the morning on 8/12.</t>
  </si>
  <si>
    <t>0813</t>
  </si>
  <si>
    <t>08/13/19</t>
  </si>
  <si>
    <t>1173b155-ba30-4fcf-9f83-895d6f6d5bcc</t>
  </si>
  <si>
    <t>10:52</t>
  </si>
  <si>
    <t>bd184373-758a-4b38-bbba-92353da8e8a4</t>
  </si>
  <si>
    <t>19:00</t>
  </si>
  <si>
    <t>8adc9471-a37f-41a1-9d8f-b517686201a9</t>
  </si>
  <si>
    <t>11:38</t>
  </si>
  <si>
    <t>19b75491-6f10-4670-9303-a5e6a307e474</t>
  </si>
  <si>
    <t>10:46</t>
  </si>
  <si>
    <t>6bb623fe-9070-4740-80c6-a9a8cb281aaf</t>
  </si>
  <si>
    <t>09:48</t>
  </si>
  <si>
    <t>2b8c508d-ed29-44ce-aa02-04dd7471acf4</t>
  </si>
  <si>
    <t>14:51</t>
  </si>
  <si>
    <t>6be11efa-ccd1-4802-b5c3-f7875fcbe960</t>
  </si>
  <si>
    <t>14:22</t>
  </si>
  <si>
    <t>Water line work</t>
  </si>
  <si>
    <t>7d9f6e1d-2d86-4f24-a200-bb50c6705b63</t>
  </si>
  <si>
    <t>7405e10e-24ed-4ef6-8716-e6bbc579c3cd</t>
  </si>
  <si>
    <t>15:13</t>
  </si>
  <si>
    <t>fa450ac2-613a-40aa-a067-eb3028c0a88a</t>
  </si>
  <si>
    <t>12:58</t>
  </si>
  <si>
    <t>20ad7045-141e-4e10-a33c-634c8d4d205a</t>
  </si>
  <si>
    <t>fc44ed84-b533-4114-a77a-8254db0d1262</t>
  </si>
  <si>
    <t>13:18</t>
  </si>
  <si>
    <t>Summer 2018 line was backed up wastewater</t>
  </si>
  <si>
    <t>966c41f0-8ff2-4d16-a3c9-3dd66b354716</t>
  </si>
  <si>
    <t>88a1f88f-0af2-4a21-ab94-9dbe9f1355e3</t>
  </si>
  <si>
    <t>sampled red on 8/26, resampled green on 8/29</t>
  </si>
  <si>
    <t>03a71c09-cb85-4958-a858-98c1521c8464</t>
  </si>
  <si>
    <t>11:04</t>
  </si>
  <si>
    <t>Sidewalk/paving</t>
  </si>
  <si>
    <t xml:space="preserve">Address for appointment was 41 Bayard (mailing address), city designation (lot) is 21-23 Ivy Street. RESULTS SHOULD BE MAILED TO 41 BAYARD. </t>
  </si>
  <si>
    <t>ea537707-15ce-4610-996e-bb3b6b1bd87a</t>
  </si>
  <si>
    <t>13:08</t>
  </si>
  <si>
    <t xml:space="preserve">1.5 years ago replaced 3 ft of service line into the street the rest is still lead </t>
  </si>
  <si>
    <t>22b0faac-7561-498b-babb-467203d7a62d</t>
  </si>
  <si>
    <t>10:10</t>
  </si>
  <si>
    <t>14f6cace-74c0-4013-a998-5dcab27d2159</t>
  </si>
  <si>
    <t>13:46</t>
  </si>
  <si>
    <t>7f82efe5-2b24-485c-acd3-6f0b10580cb1</t>
  </si>
  <si>
    <t>10:12</t>
  </si>
  <si>
    <t xml:space="preserve">108 Church St 3rd Floor New Brunswick N J 08901 for test results and llrp </t>
  </si>
  <si>
    <t>7bf5dea0-5267-41df-b0c0-595328e20faf</t>
  </si>
  <si>
    <t>00:00</t>
  </si>
  <si>
    <t>4434fb98-04d4-4dfe-a2be-0dfb11b3a22e</t>
  </si>
  <si>
    <t>11:06</t>
  </si>
  <si>
    <t>5ebb554a-5b92-4752-a8fc-064866b2e48b</t>
  </si>
  <si>
    <t>fd490ea6-5a83-4c94-9e03-18c107a67927</t>
  </si>
  <si>
    <t>13:49</t>
  </si>
  <si>
    <t>23727290-036c-409f-a364-baa31ae49391</t>
  </si>
  <si>
    <t>96c7635a-c6ad-4ff6-8379-8dab3263f5a6</t>
  </si>
  <si>
    <t>10:42</t>
  </si>
  <si>
    <t>Basement</t>
  </si>
  <si>
    <t>fea67675-9f87-4835-a33f-2e21690a4341</t>
  </si>
  <si>
    <t>new service line</t>
  </si>
  <si>
    <t>digging up the ground</t>
  </si>
  <si>
    <t>filtered fridge sample</t>
  </si>
  <si>
    <t>31c58c4e-b111-4b5a-a661-ca9ceb695e1d</t>
  </si>
  <si>
    <t>06:40</t>
  </si>
  <si>
    <t>Full sequential sampling has been performed for this house, homeowner/tenant works until 5:30PM, daughter home from school earlier: 9373929339</t>
  </si>
  <si>
    <t>b1593fab-5925-46d7-bc93-399fa2347e5f</t>
  </si>
  <si>
    <t>10:30</t>
  </si>
  <si>
    <t>9ca9f3ce-7b2d-451c-b42b-61d7fa27d0a9</t>
  </si>
  <si>
    <t>This adress is 233 Delavan ave could not pull up adress in app</t>
  </si>
  <si>
    <t>826b036f-d329-444b-8d73-a7e8a8001f96</t>
  </si>
  <si>
    <t>11:12</t>
  </si>
  <si>
    <t>902607f2-ef06-4075-8059-7ed7c2fb6cf6</t>
  </si>
  <si>
    <t>16:49</t>
  </si>
  <si>
    <t xml:space="preserve">117 ppb test reported </t>
  </si>
  <si>
    <t>c116ad87-db5e-4cbc-849b-09b7f98abad6</t>
  </si>
  <si>
    <t>e3268b7f-a8bd-43d9-9e83-aeb9d89cd792</t>
  </si>
  <si>
    <t>17:09</t>
  </si>
  <si>
    <t>06099314-6c8f-4c7d-8cff-1a7c14132edf</t>
  </si>
  <si>
    <t>12:03</t>
  </si>
  <si>
    <t>possibly PSE&amp;G</t>
  </si>
  <si>
    <t>e0bdc771-4ecd-4db6-9a9d-9099d79e9b48</t>
  </si>
  <si>
    <t>15:37</t>
  </si>
  <si>
    <t>d3189d3a-becb-43f5-a1bd-537bbf7c96dd</t>
  </si>
  <si>
    <t xml:space="preserve">Collected first draw yellow light cartridge replaced owner available Monday Wednesday Friday </t>
  </si>
  <si>
    <t>ad663750-2109-4919-91fe-651fce5ae24c</t>
  </si>
  <si>
    <t>16:18</t>
  </si>
  <si>
    <t>18b42106-256f-41bb-9533-85467f61945e</t>
  </si>
  <si>
    <t>12:14</t>
  </si>
  <si>
    <t>553efb3c-7214-4fa1-820d-98ea237dcdaa</t>
  </si>
  <si>
    <t xml:space="preserve">Service line changes in May </t>
  </si>
  <si>
    <t>Service lines</t>
  </si>
  <si>
    <t>Service line replaced late May</t>
  </si>
  <si>
    <t>a4bfe51b-6381-4a0a-a309-95a120f9a7b0</t>
  </si>
  <si>
    <t>14:26</t>
  </si>
  <si>
    <t>Just changed within the week</t>
  </si>
  <si>
    <t>87408385-fc89-4dac-b1a9-179dd1dc86b1</t>
  </si>
  <si>
    <t>14:56</t>
  </si>
  <si>
    <t>Main in street changed in June</t>
  </si>
  <si>
    <t>a80e989f-f593-425e-8010-8f42319f928f</t>
  </si>
  <si>
    <t>Changed main on street in June</t>
  </si>
  <si>
    <t>5753e325-26cf-4567-b478-7e9aace36cd7</t>
  </si>
  <si>
    <t>15:44</t>
  </si>
  <si>
    <t>service line replacement work</t>
  </si>
  <si>
    <t>23fb2fed-6921-42f0-b6d1-3e66eb174092</t>
  </si>
  <si>
    <t>12:53</t>
  </si>
  <si>
    <t>374f81e6-139b-48ba-b747-bb6b7aa5933a</t>
  </si>
  <si>
    <t>Took fridge filter</t>
  </si>
  <si>
    <t>adbc11a3-3430-4bfb-8f64-545ba4dc18ca</t>
  </si>
  <si>
    <t>12:44</t>
  </si>
  <si>
    <t>Change in Hot Water Heater in May</t>
  </si>
  <si>
    <t>Residents to move out September 1, 2019. Landlord should be contacted regarding further information. Current Contact is for current resident</t>
  </si>
  <si>
    <t>3d9e5599-91a7-40a0-9906-6a529bf62830</t>
  </si>
  <si>
    <t>Replacing the line meter</t>
  </si>
  <si>
    <t>111728ab-035b-476e-abb7-fbaba0aeed21</t>
  </si>
  <si>
    <t>15:53</t>
  </si>
  <si>
    <t xml:space="preserve">Few weeks ago (underground utility work). </t>
  </si>
  <si>
    <t>adf364c5-ebb0-4dd5-a6f5-4c6cf97ae746</t>
  </si>
  <si>
    <t>12:00</t>
  </si>
  <si>
    <t>Replaced cartridge</t>
  </si>
  <si>
    <t>556065db-c158-4c78-98ef-84ace209f31b</t>
  </si>
  <si>
    <t>15:30</t>
  </si>
  <si>
    <t>58298cf9-af99-49e6-b672-8a06378768bd</t>
  </si>
  <si>
    <t>6af1d475-e1bf-447c-96f2-9db848460606</t>
  </si>
  <si>
    <t>changed water valve outside home</t>
  </si>
  <si>
    <t>6882e4bf-06cd-4b81-8122-a6c5929f5a74</t>
  </si>
  <si>
    <t>19:10</t>
  </si>
  <si>
    <t>aa670aca-f45d-4e5c-ae42-81bdc8ba7d4a</t>
  </si>
  <si>
    <t>12:20</t>
  </si>
  <si>
    <t>b82999fd-e9ac-406f-9c82-0778ecb8f182</t>
  </si>
  <si>
    <t>10:44</t>
  </si>
  <si>
    <t xml:space="preserve">Provided a replacement cartridge </t>
  </si>
  <si>
    <t>0d85eb33-1d4d-4847-8b8c-ac5f97916d46</t>
  </si>
  <si>
    <t>09:45</t>
  </si>
  <si>
    <t>d25d6324-71c3-4357-8e69-0e6aa68a420d</t>
  </si>
  <si>
    <t>10:01</t>
  </si>
  <si>
    <t>Lead service line replacement in april</t>
  </si>
  <si>
    <t>Lead service line replacement april</t>
  </si>
  <si>
    <t>SAMPLED FROM 2ND FLOOR APt- left pitcher for 1st apt</t>
  </si>
  <si>
    <t>d4a743f0-ccf3-4b9b-97be-0a59fe40cd38</t>
  </si>
  <si>
    <t>15:41</t>
  </si>
  <si>
    <t>727de2d2-430e-430f-8226-520e9eac22d7</t>
  </si>
  <si>
    <t>12:31</t>
  </si>
  <si>
    <t>New sinks</t>
  </si>
  <si>
    <t>Resident flushed toilet before sampling began</t>
  </si>
  <si>
    <t>d86c676b-ed6d-4bbd-bb92-db404206d7f7</t>
  </si>
  <si>
    <t>15:09</t>
  </si>
  <si>
    <t>81c718e2-6a68-483c-9d6c-fff9e9e30a3f</t>
  </si>
  <si>
    <t>16:21</t>
  </si>
  <si>
    <t>Water main work</t>
  </si>
  <si>
    <t>36 inches of lead pipe after water meter</t>
  </si>
  <si>
    <t>a7808a3b-7e95-44fb-bfa5-9abad0954d08</t>
  </si>
  <si>
    <t>11:01</t>
  </si>
  <si>
    <t>3 houses away</t>
  </si>
  <si>
    <t>not in survey area</t>
  </si>
  <si>
    <t>36ceb023-4129-4321-ba69-b20d78949cc4</t>
  </si>
  <si>
    <t>16:06</t>
  </si>
  <si>
    <t>fedb8b64-a545-4664-b185-57403f58b44f</t>
  </si>
  <si>
    <t>11:54</t>
  </si>
  <si>
    <t xml:space="preserve">Digging in the last 6 weeks </t>
  </si>
  <si>
    <t>67644113-6128-41b8-bb62-062896344f73</t>
  </si>
  <si>
    <t>13:11</t>
  </si>
  <si>
    <t>2c18cd85-bd40-48b5-962d-38abc9182ddf</t>
  </si>
  <si>
    <t>09:47</t>
  </si>
  <si>
    <t>All interior plumbing new plastic as of 2016</t>
  </si>
  <si>
    <t>3” Fire service after fire in March 2015</t>
  </si>
  <si>
    <t>f95f7303-f99f-40ba-96fc-c6705a371155</t>
  </si>
  <si>
    <t>11:25</t>
  </si>
  <si>
    <t>00f9c6d2-2ee5-43c0-983a-7d1c6562cfcc</t>
  </si>
  <si>
    <t>13:30</t>
  </si>
  <si>
    <t>Unknown constuction 1.5 months ago</t>
  </si>
  <si>
    <t>0816</t>
  </si>
  <si>
    <t>08/16/19</t>
  </si>
  <si>
    <t>5cf335f0-8780-42c3-81da-19bc3482a96a</t>
  </si>
  <si>
    <t>12:56</t>
  </si>
  <si>
    <t>b48df6f4-7e2f-438a-91b3-2a1fa5716eeb</t>
  </si>
  <si>
    <t>Newark LSLR</t>
  </si>
  <si>
    <t>e97d08b1-c487-4116-8c12-b914c5436275</t>
  </si>
  <si>
    <t>12:10</t>
  </si>
  <si>
    <t>d076a8cf-1355-4945-85dc-eb10a1f30517</t>
  </si>
  <si>
    <t>14:42</t>
  </si>
  <si>
    <t>PSEG gas line work</t>
  </si>
  <si>
    <t>b1750cb0-8eda-4acf-ab91-f3506581539e</t>
  </si>
  <si>
    <t>e4eda89b-2c1a-4282-a8a1-3f2d5a092b60</t>
  </si>
  <si>
    <t>11:33</t>
  </si>
  <si>
    <t>7a4fa0d0-ea3f-4b36-b4ac-b78df7122055</t>
  </si>
  <si>
    <t>dca6aaa7-96dd-482f-b83a-22022268ebf4</t>
  </si>
  <si>
    <t>13:21</t>
  </si>
  <si>
    <t>13 waste bottles</t>
  </si>
  <si>
    <t>533762dc-675d-4aa7-90e2-2352cc4591b9</t>
  </si>
  <si>
    <t xml:space="preserve">Two 500 mL FD samples were taken, one from the refridgerator and another from the tap. Homeowner does not use a PUR filter. Flow rate measurements and homeowner questions wer not asked. </t>
  </si>
  <si>
    <t>94e4a6af-5605-40aa-b8fa-4c1f7688ad1d</t>
  </si>
  <si>
    <t>15:10</t>
  </si>
  <si>
    <t>03bf4137-9be0-4942-8fc8-7f549a6917ab</t>
  </si>
  <si>
    <t>15:03</t>
  </si>
  <si>
    <t>45681fac-f64d-4d41-9775-5d1ad192ad3e</t>
  </si>
  <si>
    <t>10:47</t>
  </si>
  <si>
    <t>Faucet filter adapter stripped from frequent removal (clothes washer connection at sink tap), sometimes falls out - adapter replaced</t>
  </si>
  <si>
    <t>62d8e411-0f8d-48ba-b8d5-33fc3e55301e</t>
  </si>
  <si>
    <t>14:52</t>
  </si>
  <si>
    <t>96d950be-de75-4b0b-b4df-119f7764e51f</t>
  </si>
  <si>
    <t>16:17</t>
  </si>
  <si>
    <t>8ff3c69c-e527-4b6b-b167-f7b315f09bf3</t>
  </si>
  <si>
    <t>14:23</t>
  </si>
  <si>
    <t xml:space="preserve">No access to the basement. </t>
  </si>
  <si>
    <t>f1b5f6b3-0fb5-4d83-93ac-a59f911dcff3</t>
  </si>
  <si>
    <t>16:48</t>
  </si>
  <si>
    <t xml:space="preserve">The sink was leaking also on basement approx 10 ft from lead service like did approx 2 flow bottles to hit service line </t>
  </si>
  <si>
    <t>dbf35e53-b787-4206-9ccd-b5757f352faf</t>
  </si>
  <si>
    <t>Whole house filtration system installed a month ago</t>
  </si>
  <si>
    <t>5d104a1c-eecd-4caa-ac4d-e3cd26759151</t>
  </si>
  <si>
    <t>11:16</t>
  </si>
  <si>
    <t>d6ea6042-fc31-40cd-be4a-bf33916a6e3e</t>
  </si>
  <si>
    <t>Doing sidewalks and pavement on street</t>
  </si>
  <si>
    <t>5416dbb6-b785-4d20-82ed-a44dd455f9db</t>
  </si>
  <si>
    <t>House construction</t>
  </si>
  <si>
    <t>6 feet of lead pipe after the meter</t>
  </si>
  <si>
    <t>08b3d49d-21b9-4f5e-9a2d-c9b3ae056217</t>
  </si>
  <si>
    <t>16:42</t>
  </si>
  <si>
    <t>A month ago across from the street</t>
  </si>
  <si>
    <t>141fc23f-09f2-4d74-94a9-2ab3aaa119e5</t>
  </si>
  <si>
    <t>09:35</t>
  </si>
  <si>
    <t>Recent water line rwplacements in street</t>
  </si>
  <si>
    <t>1d48f41e-e1ef-482a-a12f-b2284ceef59c</t>
  </si>
  <si>
    <t>15:43</t>
  </si>
  <si>
    <t>No light filter - analysis on hold</t>
  </si>
  <si>
    <t>f2e9c38f-1cb7-4e47-969d-130cfaa2441c</t>
  </si>
  <si>
    <t>LSLR</t>
  </si>
  <si>
    <t>c92a7d20-3f76-4f13-8316-8785af5a4bb7</t>
  </si>
  <si>
    <t>15:02</t>
  </si>
  <si>
    <t>There was gas road work on block in the morning.</t>
  </si>
  <si>
    <t>0812</t>
  </si>
  <si>
    <t>08/12/19</t>
  </si>
  <si>
    <t>ff099f33-8223-4a08-9c47-73d8eac669ce</t>
  </si>
  <si>
    <t>17:05</t>
  </si>
  <si>
    <t>ongoing construction during visit</t>
  </si>
  <si>
    <t>8ca692b9-bdd5-454a-8a21-f966e1b6a1ea</t>
  </si>
  <si>
    <t>03:45</t>
  </si>
  <si>
    <t>7cff9882-ad9c-45cf-9fcd-adc7ccffb3fb</t>
  </si>
  <si>
    <t>12:21</t>
  </si>
  <si>
    <t>2ec650ec-6a54-4d5c-a816-b0c56bedc4e0</t>
  </si>
  <si>
    <t>Service line replaced 2 days ago</t>
  </si>
  <si>
    <t>e3d01294-7eb5-4246-a9df-a04eba6cee13</t>
  </si>
  <si>
    <t>10:02</t>
  </si>
  <si>
    <t>65ae6b2d-3564-4bbf-9578-691da8f7d8c8</t>
  </si>
  <si>
    <t>PSE&amp;G few weeks ago</t>
  </si>
  <si>
    <t>Child went to doctor and has elevated lead levels in blood</t>
  </si>
  <si>
    <t>64fbfabe-b038-4b5a-84d5-fb7a8bab0177</t>
  </si>
  <si>
    <t>11:18</t>
  </si>
  <si>
    <t>Service line replacement not at this adress</t>
  </si>
  <si>
    <t xml:space="preserve">Long service line no access to basement </t>
  </si>
  <si>
    <t>46254326-b36b-49dc-9141-d0601a551adf</t>
  </si>
  <si>
    <t>15:21</t>
  </si>
  <si>
    <t xml:space="preserve">Neighbor service line replacement </t>
  </si>
  <si>
    <t xml:space="preserve">Hasn’t used water for past approx 2 hours is a 4 family house </t>
  </si>
  <si>
    <t>7ad87b16-37c6-4b52-8fd7-4a509b2623e6</t>
  </si>
  <si>
    <t>14:43</t>
  </si>
  <si>
    <t xml:space="preserve">Some piping leak fixes. </t>
  </si>
  <si>
    <t xml:space="preserve">Faucet is leaking; the lights for the filter indicator is red for all of them. </t>
  </si>
  <si>
    <t>6d9c41fd-8f29-4141-b77c-86c686d2419f</t>
  </si>
  <si>
    <t>12:08</t>
  </si>
  <si>
    <t>New service lines in street</t>
  </si>
  <si>
    <t>b4c583a4-7550-4a0c-b01a-5e1a93a65f10</t>
  </si>
  <si>
    <t>11:50</t>
  </si>
  <si>
    <t>435d2451-0ade-45dd-b3f1-068cfd59e8cf</t>
  </si>
  <si>
    <t xml:space="preserve">Difficulty with carrying cases of water </t>
  </si>
  <si>
    <t>9e352a0f-2fca-46b9-ad9d-68c05b7ed21e</t>
  </si>
  <si>
    <t>13:17</t>
  </si>
  <si>
    <t>Changing bathroom plumbing on second floor</t>
  </si>
  <si>
    <t>5359e78a-79ab-4f49-95a5-3054420014cc</t>
  </si>
  <si>
    <t>11:46</t>
  </si>
  <si>
    <t>Filter wasn’t attached upon arrival, though normally is left installed, we recommended to keep in use</t>
  </si>
  <si>
    <t>36ff6132-374a-4e40-83f6-61636dcbfd3d</t>
  </si>
  <si>
    <t>19:21</t>
  </si>
  <si>
    <t>09f71d36-935a-4dc0-b995-b657fb745b6c</t>
  </si>
  <si>
    <t>15:33</t>
  </si>
  <si>
    <t>b0504cb0-9c88-41a7-a40d-36902df78d85</t>
  </si>
  <si>
    <t>0d69dc33-afab-4885-ac0e-6459d301f95b</t>
  </si>
  <si>
    <t>11:02</t>
  </si>
  <si>
    <t xml:space="preserve">Couldn’t have access to the basement. </t>
  </si>
  <si>
    <t>b707ce93-2fea-4138-b8b9-64bc7f1d44cb</t>
  </si>
  <si>
    <t>14:20</t>
  </si>
  <si>
    <t>Copper replaced with plastic within 1 year (home renovated)</t>
  </si>
  <si>
    <t>Approximately 30 feet from meter to basement sink sampling location; was not treated as “copper to copper” because of short distance and sample location in basement. So did not factor in additional 1 waste Liter</t>
  </si>
  <si>
    <t>e9b4ab4e-a3ee-4f60-9bb2-a7f2d4c5ce0e</t>
  </si>
  <si>
    <t>11:05</t>
  </si>
  <si>
    <t>water cooler in house for drinking use</t>
  </si>
  <si>
    <t>79d41091-821e-40e0-8e5d-65388060df45</t>
  </si>
  <si>
    <t>Gas across the street</t>
  </si>
  <si>
    <t>a3fa6651-b59a-4e61-93fb-b8ad9250c04b</t>
  </si>
  <si>
    <t>NOT a PUR Filter. Two FD samples were taken, first a filtered sample than an unfiltered sample</t>
  </si>
  <si>
    <t>c30080c4-a8c4-412c-a74b-ec1e8d416b33</t>
  </si>
  <si>
    <t>17:50</t>
  </si>
  <si>
    <t>41e25d70-0d3e-4ae7-963b-d3a79e062d2f</t>
  </si>
  <si>
    <t>15:27</t>
  </si>
  <si>
    <t>b3039e28-9ebf-42db-9c6b-c985d1157f75</t>
  </si>
  <si>
    <t>06:00</t>
  </si>
  <si>
    <t>Electrical grounding</t>
  </si>
  <si>
    <t>Full sequential sampling has been performed for this house, other phone: 973 803 8949 and cell: 646 750 6903</t>
  </si>
  <si>
    <t>0708</t>
  </si>
  <si>
    <t>07/08/19</t>
  </si>
  <si>
    <t>7027daa5-7aa2-421c-9292-9cca0dadb3fb</t>
  </si>
  <si>
    <t>07:10</t>
  </si>
  <si>
    <t>fb264eb0-ba0e-4ed2-aa82-57446f62b9c6</t>
  </si>
  <si>
    <t>15:16</t>
  </si>
  <si>
    <t xml:space="preserve">ground dug up next door </t>
  </si>
  <si>
    <t>no access to basement, different brand filter engdeton</t>
  </si>
  <si>
    <t>bc352c46-c357-47e6-af7e-ecf3f9484709</t>
  </si>
  <si>
    <t>2 months ago, type of construction is unknown</t>
  </si>
  <si>
    <t>First 3 samples are FD, SL, and FLUSH for unfiltered water. Homeowner had a refrigerator filter than he wanted tested. 500 mL sample from refrigerator was taken</t>
  </si>
  <si>
    <t>21:58</t>
  </si>
  <si>
    <t>22014f5a-beb3-4776-9be6-258c61ab7e79</t>
  </si>
  <si>
    <t>10:45</t>
  </si>
  <si>
    <t xml:space="preserve">installed a filter system in the basement </t>
  </si>
  <si>
    <t>In July neighbors line replaced</t>
  </si>
  <si>
    <t>has nsf approved filter in basement for whole house and a 3m aqua pure model 3mff100 under kitchen faucet along with pur filter on faucet.</t>
  </si>
  <si>
    <t>fa22b68b-0251-48e6-b57e-ee75d93ceef1</t>
  </si>
  <si>
    <t>13:52</t>
  </si>
  <si>
    <t>c02c65f7-9a64-477f-92b4-28280a1f5e4e</t>
  </si>
  <si>
    <t>Existing filter took 82 seconds to fill 500 mL, delaying samples 3 through 6; cartridge replaced with little improvement; whole filter unit replaced and flow rate improved to 500mL/30s</t>
  </si>
  <si>
    <t>4e678935-a991-4b88-81f2-a7340a7ab652</t>
  </si>
  <si>
    <t>11:28</t>
  </si>
  <si>
    <t>Gas work in street in the morning of 8/12</t>
  </si>
  <si>
    <t>Filter had not been replaced since November</t>
  </si>
  <si>
    <t>9ec18872-2d5d-412d-85f1-1578419cb0e4</t>
  </si>
  <si>
    <t>bf57c96f-b4ac-480e-a9e2-144e0b19f260</t>
  </si>
  <si>
    <t>14:40</t>
  </si>
  <si>
    <t>basement remodel</t>
  </si>
  <si>
    <t>water main break</t>
  </si>
  <si>
    <t>921708a9-66c0-4640-8aff-4aae9961f87c</t>
  </si>
  <si>
    <t>15:26</t>
  </si>
  <si>
    <t>Double filtered</t>
  </si>
  <si>
    <t>44c255ad-8a46-4560-a876-d28d89fca987</t>
  </si>
  <si>
    <t>3e250adf-80c7-4358-b0a7-5b3c661b7764</t>
  </si>
  <si>
    <t>14:15</t>
  </si>
  <si>
    <t>road paving</t>
  </si>
  <si>
    <t>6994499a-2d97-4410-9f8e-85e67cee09c8</t>
  </si>
  <si>
    <t xml:space="preserve">Line service </t>
  </si>
  <si>
    <t>4e065a53-65a5-4e23-8264-10f99c0e782c</t>
  </si>
  <si>
    <t>dbb1706d-65cb-4df4-bd33-d71c4411576a</t>
  </si>
  <si>
    <t>12:46</t>
  </si>
  <si>
    <t>about 3 months ago possible lines were replaced for neighbors across street.</t>
  </si>
  <si>
    <t>4372ffaf-0d8b-4523-bdfe-dd151e8aa071</t>
  </si>
  <si>
    <t>service line work</t>
  </si>
  <si>
    <t>copper service line but lead line was still inplace but not active</t>
  </si>
  <si>
    <t>41cd316d-1bd8-45b1-bf92-5e03c4a65689</t>
  </si>
  <si>
    <t>Pseg gas work</t>
  </si>
  <si>
    <t>53cf1200-d003-40d5-8c1b-e147cfe711c5</t>
  </si>
  <si>
    <t>7716884e-90be-471b-a178-98ff7a035088</t>
  </si>
  <si>
    <t>09:08</t>
  </si>
  <si>
    <t>1b4e7fff-1c90-415c-a9db-d8402b7ea44a</t>
  </si>
  <si>
    <t>12:37</t>
  </si>
  <si>
    <t>2de6a157-6d1a-4c3f-9b6f-539e814e67b3</t>
  </si>
  <si>
    <t>13:37</t>
  </si>
  <si>
    <t>dd452412-b951-48fd-889f-fe34dcc2a97b</t>
  </si>
  <si>
    <t>10:56</t>
  </si>
  <si>
    <t>Change the service that goes from the street to the house</t>
  </si>
  <si>
    <t>Other houses are getting their service lines replaced</t>
  </si>
  <si>
    <t>de877649-5ad7-46dc-b265-c3a585cd8f3b</t>
  </si>
  <si>
    <t>f41e2080-382f-4de8-b849-f6225f56ed87</t>
  </si>
  <si>
    <t>13:48</t>
  </si>
  <si>
    <t>54e6e297-ed35-4c79-a1c6-98d127946dff</t>
  </si>
  <si>
    <t>b9b618b6-9126-4e1c-b30a-33e656bc385c</t>
  </si>
  <si>
    <t>13:43</t>
  </si>
  <si>
    <t xml:space="preserve">Home to Street work in 2011; no access to basement; please revisit field notes. </t>
  </si>
  <si>
    <t>f828202f-2cf1-4b7b-a850-662a4b3c639d</t>
  </si>
  <si>
    <t>22fb2dce-57e8-425b-91da-67f828915484</t>
  </si>
  <si>
    <t>4443057e-19a7-4b60-80e7-3ccd6e78b873</t>
  </si>
  <si>
    <t>dont know but street was blocked off</t>
  </si>
  <si>
    <t>646a58bd-64b2-46ff-aca0-a9e418bc5514</t>
  </si>
  <si>
    <t>Line service change</t>
  </si>
  <si>
    <t>a39f375d-953a-4d3b-bfb7-ae3bef14c09a</t>
  </si>
  <si>
    <t>18:57</t>
  </si>
  <si>
    <t>93dd0e48-2298-4c42-bd58-ecdddbda785b</t>
  </si>
  <si>
    <t>11:14</t>
  </si>
  <si>
    <t>There is 3 feet of lead pipe after meter in basement, then copper</t>
  </si>
  <si>
    <t>7795dd1c-4142-4b0c-ac7d-0afe8403d97b</t>
  </si>
  <si>
    <t>b9b58280-8468-4d3f-9797-3430631767d1</t>
  </si>
  <si>
    <t>Utility work in street</t>
  </si>
  <si>
    <t>d630e1a9-2030-4ce9-a122-2a448dd0059e</t>
  </si>
  <si>
    <t>13:10</t>
  </si>
  <si>
    <t>6d8477f3-68cd-4c1d-a825-1e1b7f6a069e</t>
  </si>
  <si>
    <t>07aafdc7-4028-4bff-89b2-a85465f5b973</t>
  </si>
  <si>
    <t>15:17</t>
  </si>
  <si>
    <t>4</t>
  </si>
  <si>
    <t>e3d014eb-3a51-4fcf-89d2-031413c2d5cb</t>
  </si>
  <si>
    <t>Filter primarily used at second floor bathroom, was moved to kitchen faucet for testing</t>
  </si>
  <si>
    <t>5b488f0e-b457-41e4-93b7-24e533825c74</t>
  </si>
  <si>
    <t>17:49</t>
  </si>
  <si>
    <t>This is a brand new filter install with no set up time instead dumped filter water so ran 6 liters of water through it to get to the service line</t>
  </si>
  <si>
    <t>690f8255-8833-4abd-b64f-9d017e58b60a</t>
  </si>
  <si>
    <t>60a1bf04-bf7e-40a5-b73a-c8f97a1df0ea</t>
  </si>
  <si>
    <t>15:31</t>
  </si>
  <si>
    <t>d7f64991-64c9-4499-8832-f46931c68400</t>
  </si>
  <si>
    <t>12:07</t>
  </si>
  <si>
    <t>Piping (located left of kitchen faucet) routes to bathroom tub and was replaced within the year. There is currently water leaking in the basement, unknown source.</t>
  </si>
  <si>
    <t>e367e87b-de55-4942-8eb5-665174fc053e</t>
  </si>
  <si>
    <t>Filter stopped being used a month ago still installed still green</t>
  </si>
  <si>
    <t>8aebdb86-5565-477b-bfbb-bb8e4a98555d</t>
  </si>
  <si>
    <t>14:12</t>
  </si>
  <si>
    <t>b50d0967-6d3a-462a-9320-bb8c04c93c5a</t>
  </si>
  <si>
    <t>65f242e2-aec3-4883-a1a3-231e6398c80a</t>
  </si>
  <si>
    <t>7d6bac30-cbce-4dad-9070-dd2aec1fa692</t>
  </si>
  <si>
    <t>10:17</t>
  </si>
  <si>
    <t xml:space="preserve">Spoke to Michael Holston/landord/water department employee and couldn’t have access to the basement. He confirmed that the service line is lead.    </t>
  </si>
  <si>
    <t>67e61f9e-e249-4c00-97f4-e4c01a19d84f</t>
  </si>
  <si>
    <t>13:33</t>
  </si>
  <si>
    <t>a5435a6c-ae97-42d4-b6dd-7142f4c82d72</t>
  </si>
  <si>
    <t>18:08</t>
  </si>
  <si>
    <t>1 Week/New Filtration Device</t>
  </si>
  <si>
    <t>A few months ago - March/April</t>
  </si>
  <si>
    <t>Filter CRF 950Z, PPF951K; PUR Filter is Filt-C, Aquasana Filter is Filt-H; Ryan left the faucet running after collecting unfilter 4 and turned on Aquasana Filter to collect sample. Then at the flush, 2 samples were collected from faucet &amp; 1 from Aquasana.</t>
  </si>
  <si>
    <t>481a5c0f-69fd-43d7-931d-7c7252ce83ce</t>
  </si>
  <si>
    <t>10:06</t>
  </si>
  <si>
    <t>49163012-5dfb-43f9-b226-1093986a987b</t>
  </si>
  <si>
    <t>17:48</t>
  </si>
  <si>
    <t>323de6a7-c81b-4241-9cae-ede95b019ddb</t>
  </si>
  <si>
    <t>19:27</t>
  </si>
  <si>
    <t>one year ago there was a service line change. homeowner unsure if it was entire line or just partial</t>
  </si>
  <si>
    <t>d2608bdf-a7c2-4134-a554-5e716bd9d5f3</t>
  </si>
  <si>
    <t>11:27</t>
  </si>
  <si>
    <t>replaced line into home with copper</t>
  </si>
  <si>
    <t>de281952-99a1-4914-9278-6529874865cb</t>
  </si>
  <si>
    <t>fba6336a-3837-41b2-a95d-dd6c8d48e97e</t>
  </si>
  <si>
    <t>14:29</t>
  </si>
  <si>
    <t>Digging up parts of road about 1-2 months ago</t>
  </si>
  <si>
    <t>b00f15ab-f722-4ac9-ac7c-156755d2e180</t>
  </si>
  <si>
    <t>10:50</t>
  </si>
  <si>
    <t>Construction recently nearby - Public Service - June</t>
  </si>
  <si>
    <t>Please verify cold/hot water use through filter and use of filter; PEX Cop AF Meter; Interior Plumbing - PEX; new home when built; water was room temperature to slightly warm; pitcher was not primed as to protocol; service line material = lead BF meter.</t>
  </si>
  <si>
    <t>74b9f992-5aeb-4a47-a0f2-c0e2de9de7e2</t>
  </si>
  <si>
    <t>11:53</t>
  </si>
  <si>
    <t>7e678533-d93c-4387-babf-7b32a48f4542</t>
  </si>
  <si>
    <t>Going to have service line changed soon</t>
  </si>
  <si>
    <t>1dcc1ca9-ce5b-494e-afa1-7acc7a7419d2</t>
  </si>
  <si>
    <t>14:01</t>
  </si>
  <si>
    <t xml:space="preserve">No basement access estimated length to meter </t>
  </si>
  <si>
    <t>fd199490-0304-4261-982a-28bc2b654348</t>
  </si>
  <si>
    <t>17:45</t>
  </si>
  <si>
    <t>19f30bf3-2588-48b6-b46f-b8ac5e8b76f6</t>
  </si>
  <si>
    <t>16:57</t>
  </si>
  <si>
    <t>4353b625-14ec-4b44-8a57-e9ea93f0a57b</t>
  </si>
  <si>
    <t>16:43</t>
  </si>
  <si>
    <t>48090a65-8b06-4a58-9053-1b7f18973c6f</t>
  </si>
  <si>
    <t>11:47</t>
  </si>
  <si>
    <t>Line service</t>
  </si>
  <si>
    <t>e09b79c4-7958-4ec4-a591-0df929496f3c</t>
  </si>
  <si>
    <t>13:39</t>
  </si>
  <si>
    <t>b35c7150-96e7-4c01-8f8b-53115b818ce8</t>
  </si>
  <si>
    <t>09:55</t>
  </si>
  <si>
    <t>8f6aded1-c07b-4f09-ac77-eb5a571c5f74</t>
  </si>
  <si>
    <t>16:24</t>
  </si>
  <si>
    <t>added additional waste bottle due to extensive plumbing</t>
  </si>
  <si>
    <t>d3f43367-8467-4358-92bc-2ecda39d3912</t>
  </si>
  <si>
    <t>Lead service line replaced</t>
  </si>
  <si>
    <t>91e9b3d0-74f4-4a55-b131-81b7546a9dfa</t>
  </si>
  <si>
    <t>14:27</t>
  </si>
  <si>
    <t>aadf8c48-85ad-4ce4-ac95-6bc2ed06d74d</t>
  </si>
  <si>
    <t>16:13</t>
  </si>
  <si>
    <t>dishwasher was installed 2 weeks ago from date of testing</t>
  </si>
  <si>
    <t>6573fd50-04e0-46bc-95a9-af7429fa891f</t>
  </si>
  <si>
    <t>12:30</t>
  </si>
  <si>
    <t>bc857358-1860-43be-b117-d41a85d15510</t>
  </si>
  <si>
    <t>16:38</t>
  </si>
  <si>
    <t>previous filter did not last more than 1 month; debris/sediment found within filter during previous changeout after 1 month</t>
  </si>
  <si>
    <t>fab0f411-a6a7-43d5-b8c2-a2dfc060bb99</t>
  </si>
  <si>
    <t>11:36</t>
  </si>
  <si>
    <t xml:space="preserve">Copper internal </t>
  </si>
  <si>
    <t>bfa034a0-e186-475f-89b5-c2eaa134e1a7</t>
  </si>
  <si>
    <t>15:39</t>
  </si>
  <si>
    <t>84a3000d-0f06-4d0d-b506-cbe7c86270cb</t>
  </si>
  <si>
    <t>10:19</t>
  </si>
  <si>
    <t>8d3c9fe1-6358-47dc-827d-666dbac9ce0d</t>
  </si>
  <si>
    <t>Could not access water meter, house built in 2001</t>
  </si>
  <si>
    <t>5d8c29b9-7d38-4b0d-a32d-1107f80c424d</t>
  </si>
  <si>
    <t>13:02</t>
  </si>
  <si>
    <t>Didn’t take the two bottles for double copper only took 8 dumps for short service line</t>
  </si>
  <si>
    <t>7b33ff20-8603-4e98-827c-a770546cf206</t>
  </si>
  <si>
    <t>72ed0dce-677b-4f7e-8e9a-da3a2aec0d4d</t>
  </si>
  <si>
    <t>00:24</t>
  </si>
  <si>
    <t>3e2dbd00-af38-484c-a0b4-473ce04c1d52</t>
  </si>
  <si>
    <t>16:12</t>
  </si>
  <si>
    <t>bfce03d3-4b45-4f03-a41b-f0ee48ebf666</t>
  </si>
  <si>
    <t>pipe in street</t>
  </si>
  <si>
    <t>1d08ad1e-34f3-452b-93d9-3dfa46415f2b</t>
  </si>
  <si>
    <t>a27a41fa-5f86-4f61-9311-adf6752b8573</t>
  </si>
  <si>
    <t>01:25</t>
  </si>
  <si>
    <t>1b0a09f5-4e5a-4046-b980-03bd1f1cb7a1</t>
  </si>
  <si>
    <t xml:space="preserve">Please verify cold/hot water use through filter; leak on valve in front of meter; leak on kitchen sink faucet; home filter at service line - not serviced/replaced in years; copper interior - housing in May from Newark. </t>
  </si>
  <si>
    <t>33629bfd-2302-4c5d-aace-2d6aa3e3cfc6</t>
  </si>
  <si>
    <t>3fdcafa0-3832-4c98-93f0-3793d6170bfe</t>
  </si>
  <si>
    <t>12:17</t>
  </si>
  <si>
    <t>99f204c4-9de4-4a03-a46d-1a46c0437174</t>
  </si>
  <si>
    <t>10:04</t>
  </si>
  <si>
    <t xml:space="preserve"> property owner would like results sent to 108 Church St. 3rd floor New Brunswick NJ, 08901 also </t>
  </si>
  <si>
    <t>f9e39745-0c5d-43fe-8ece-5dbde91e0a5d</t>
  </si>
  <si>
    <t>The main was changed on their street.</t>
  </si>
  <si>
    <t>3c25e002-cfce-4a5e-be7d-7138b9be0f94</t>
  </si>
  <si>
    <t>17:44</t>
  </si>
  <si>
    <t>revisit to test due to improper testing procedure during first sampling event</t>
  </si>
  <si>
    <t>edbcf06a-3255-4066-82fb-6d97fa342cc9</t>
  </si>
  <si>
    <t>10:18</t>
  </si>
  <si>
    <t>248f01b2-b1a7-4215-86ea-69547b6eae01</t>
  </si>
  <si>
    <t>17:06</t>
  </si>
  <si>
    <t>0711</t>
  </si>
  <si>
    <t>07/11/19</t>
  </si>
  <si>
    <t>7df014a5-010d-42fe-a12a-89fec41d79e7</t>
  </si>
  <si>
    <t>78af03da-328c-46f1-87eb-e0d5ddbfc449</t>
  </si>
  <si>
    <t>12:39</t>
  </si>
  <si>
    <t>Water main repair</t>
  </si>
  <si>
    <t>08156cd6-c60f-4d33-ae94-990e697481d4</t>
  </si>
  <si>
    <t>eafac3d9-a9eb-4637-96dc-b3f70242508b</t>
  </si>
  <si>
    <t>10:09</t>
  </si>
  <si>
    <t xml:space="preserve">Filter Changed yesterday lead pieces visible in filter that was taken off yesterday </t>
  </si>
  <si>
    <t>2f71a494-745e-43cf-a1a3-181053a67676</t>
  </si>
  <si>
    <t>Reschedule new appointment to sample from new filter cartridge (installed 8/30)</t>
  </si>
  <si>
    <t>ff45b61e-4c36-4191-ba42-8baf8f3f029d</t>
  </si>
  <si>
    <t>Re-sample after 8/30 filter replacement; samples 3+4 taken approx 5 min due to low flow rate, 5+6 taken at 6m30s to allow for full flush</t>
  </si>
  <si>
    <t>53e4ff7b-29ca-454a-a90b-1705835e9497</t>
  </si>
  <si>
    <t>38536388-cc45-488f-b968-0088b5e6022c</t>
  </si>
  <si>
    <t>Seems to be 1” lead service line</t>
  </si>
  <si>
    <t>21ff3bb4-35eb-4e79-a5fa-c6156c4e51dc</t>
  </si>
  <si>
    <t>10:55</t>
  </si>
  <si>
    <t>df831dab-b7d1-46e3-8556-e92de5d3d08f</t>
  </si>
  <si>
    <t>11:55</t>
  </si>
  <si>
    <t>ea9ab684-98d2-4c00-87c8-bb05288a6aba</t>
  </si>
  <si>
    <t>6ab98a42-5f00-4bc3-b34d-adbb2c3b3998</t>
  </si>
  <si>
    <t>14:31</t>
  </si>
  <si>
    <t>they fixed a leak in a pipe. unsure which pipe.</t>
  </si>
  <si>
    <t>6b1e58ad-e6ee-4a42-bff3-d118962edec0</t>
  </si>
  <si>
    <t>11:19</t>
  </si>
  <si>
    <t xml:space="preserve">Only flushed samples were able to be taken. Water is used frequently as it is a daycare changed filter and conditioned than took flushed samples </t>
  </si>
  <si>
    <t>0e7bc2a2-f61c-433d-bd49-c5f76e7f2b20</t>
  </si>
  <si>
    <t>7a25a9a5-e1b6-40d3-acd2-576178b95527</t>
  </si>
  <si>
    <t>10:37</t>
  </si>
  <si>
    <t>5c69b18e-a6a2-4bcf-92d0-122e06071a85</t>
  </si>
  <si>
    <t>Brass</t>
  </si>
  <si>
    <t>ce15ab48-8a03-4b58-8b78-30d601a169ef</t>
  </si>
  <si>
    <t>13:47</t>
  </si>
  <si>
    <t>Lead pipe replacement 6 weeks ago</t>
  </si>
  <si>
    <t xml:space="preserve">Different filter from the city </t>
  </si>
  <si>
    <t>56ad67bb-b5d5-42e7-a42d-cc06052ca8fa</t>
  </si>
  <si>
    <t>13:56</t>
  </si>
  <si>
    <t>539ac283-8f0b-49aa-a39f-1c645d0f2f4d</t>
  </si>
  <si>
    <t>15:08</t>
  </si>
  <si>
    <t>Public service</t>
  </si>
  <si>
    <t xml:space="preserve">Water came out warm initially </t>
  </si>
  <si>
    <t>bbe0cbc0-ba72-40ab-a266-f02f0365d98b</t>
  </si>
  <si>
    <t>Basement - Sewer</t>
  </si>
  <si>
    <t xml:space="preserve">See information from filter pictures; samples 3 &amp; 6 may be mixed up (unlabeled when collected from sink); (data should be able to distinguish LSL versus at main). </t>
  </si>
  <si>
    <t>965f4bf0-eac9-4a6f-86ce-df4b3af7957d</t>
  </si>
  <si>
    <t xml:space="preserve">The filter is stalled due to long filling time. Couldn’t access to the basement. </t>
  </si>
  <si>
    <t>3d8258c6-33d7-4fa1-aa72-91f3e4d39551</t>
  </si>
  <si>
    <t>bathroom</t>
  </si>
  <si>
    <t>first draw sample from brita water</t>
  </si>
  <si>
    <t>fdbab2bc-4d13-41a2-becd-9794c25c0f66</t>
  </si>
  <si>
    <t>14:17</t>
  </si>
  <si>
    <t>Lead Service Line - Copper Plumber; changed filter; 19; no new construction</t>
  </si>
  <si>
    <t>6000921e-ed1f-4eb7-a7ce-e03aa205aef1</t>
  </si>
  <si>
    <t xml:space="preserve">Waterline </t>
  </si>
  <si>
    <t>Unable to access basement to see service line</t>
  </si>
  <si>
    <t>4bf9ed89-c456-4092-9a99-25d444d2cb06</t>
  </si>
  <si>
    <t>16:45</t>
  </si>
  <si>
    <t>At 3 min 35 seconds, flow rate slowed. At 4 minutes, speed increased again. Unfilt 2 had severe bubbles which left a half empty container</t>
  </si>
  <si>
    <t>4f84d377-af08-410e-9a8e-61c3f16a2ce0</t>
  </si>
  <si>
    <t>first draw unfiltered</t>
  </si>
  <si>
    <t>8fb0f9f5-236c-4b91-81c7-acc2d1b436a5</t>
  </si>
  <si>
    <t>14:18</t>
  </si>
  <si>
    <t>9e03106a-69ef-46ef-9814-5b6cc0efd0fb</t>
  </si>
  <si>
    <t>fea3fc04-c569-4a61-838d-78f4330543f0</t>
  </si>
  <si>
    <t>In June changed lines in street.</t>
  </si>
  <si>
    <t>fb1e6022-0026-4956-96fa-dd62203c0c33</t>
  </si>
  <si>
    <t>db03174f-092c-4e2f-9cd9-c41ac0e866e4</t>
  </si>
  <si>
    <t>10:00</t>
  </si>
  <si>
    <t>ObjectID</t>
  </si>
  <si>
    <t>Date</t>
  </si>
  <si>
    <t>Time</t>
  </si>
  <si>
    <t>Residence_Type</t>
  </si>
  <si>
    <t>service_line_material</t>
  </si>
  <si>
    <t>plumbing_material</t>
  </si>
  <si>
    <t>indoor_plumbing_extensive</t>
  </si>
  <si>
    <t>Recent_Plumbing_Changes</t>
  </si>
  <si>
    <t>Plumbing_Change_Detail</t>
  </si>
  <si>
    <t>recent_construction</t>
  </si>
  <si>
    <t>recent_contstruction_notes</t>
  </si>
  <si>
    <t>Faucet_Location</t>
  </si>
  <si>
    <t>Time_Since_Use_Kitchen</t>
  </si>
  <si>
    <t>Time_Since_Use_Home</t>
  </si>
  <si>
    <t>Approx_Length_Main</t>
  </si>
  <si>
    <t>Comments</t>
  </si>
  <si>
    <t>Date_Hidden_Sample</t>
  </si>
  <si>
    <t>Date_Hidden_Chain</t>
  </si>
  <si>
    <t>Time_Hidden</t>
  </si>
  <si>
    <t xml:space="preserve"> Homeowner_Tennant</t>
  </si>
  <si>
    <t>Visit#</t>
  </si>
  <si>
    <t>DQ_Survey</t>
  </si>
  <si>
    <t>DQ Reason</t>
  </si>
  <si>
    <t>Major_Use</t>
  </si>
  <si>
    <t>Dish_Washing,Shower</t>
  </si>
  <si>
    <t>Dish_Washing</t>
  </si>
  <si>
    <t>Shower</t>
  </si>
  <si>
    <t>Shower,Dish_Washing</t>
  </si>
  <si>
    <t>Laundry,Shower</t>
  </si>
  <si>
    <t>Shower,Sprinkler_Outdoor</t>
  </si>
  <si>
    <t>Laundry,Shower,Dish_Washing</t>
  </si>
  <si>
    <t>Laundry</t>
  </si>
  <si>
    <t>Dish_Washing,Shower,Laundry</t>
  </si>
  <si>
    <t>Shower,Laundry</t>
  </si>
  <si>
    <t>Sprinkler_Outdoor,Laundry</t>
  </si>
  <si>
    <t>Dish_Washing,Laundry,Shower</t>
  </si>
  <si>
    <t>Dish_Washing,Laundry</t>
  </si>
  <si>
    <t>Shower,Laundry,Dish_Washing</t>
  </si>
  <si>
    <t>Dish_Washing, Drinking</t>
  </si>
  <si>
    <t>Filter_Type</t>
  </si>
  <si>
    <t>Cart_Replace_Date</t>
  </si>
  <si>
    <t>Approx_Cart_Replace_Date</t>
  </si>
  <si>
    <t>Filter_Use</t>
  </si>
  <si>
    <t>Hot_Cold_Flow</t>
  </si>
  <si>
    <t>Filter_Desription</t>
  </si>
  <si>
    <t>Faucet</t>
  </si>
  <si>
    <t>Pitcher</t>
  </si>
  <si>
    <t>FM_3333B</t>
  </si>
  <si>
    <t>FM_2000B</t>
  </si>
  <si>
    <t>FM-3700B</t>
  </si>
  <si>
    <t>PFM800HX</t>
  </si>
  <si>
    <t xml:space="preserve">Refrigerator </t>
  </si>
  <si>
    <t>silver</t>
  </si>
  <si>
    <t xml:space="preserve">PUR, black housing, white cartridge </t>
  </si>
  <si>
    <t>no filter</t>
  </si>
  <si>
    <t>none</t>
  </si>
  <si>
    <t>Blue PUR</t>
  </si>
  <si>
    <t>Paragon Water Systems, NSF standard 42</t>
  </si>
  <si>
    <t>Silver PUR</t>
  </si>
  <si>
    <t>PUR bluetooth model (silver)</t>
  </si>
  <si>
    <t>Built-in fridge filter</t>
  </si>
  <si>
    <t xml:space="preserve">had white pur filter, kitchen remodeled and did not reinstall </t>
  </si>
  <si>
    <t>NOT A PUR FILTER - LEVEL UK SD SO1 or LEVEL LUK SD501</t>
  </si>
  <si>
    <t>no filter fd only</t>
  </si>
  <si>
    <t>Engdenton Faucet</t>
  </si>
  <si>
    <t>Woder filter</t>
  </si>
  <si>
    <t>PUR FM3700 (silver vertical)</t>
  </si>
  <si>
    <t>Gardian max filter</t>
  </si>
  <si>
    <t>Culligan</t>
  </si>
  <si>
    <t>first draw only</t>
  </si>
  <si>
    <t>Homeowner filter system-3M Aqua Pure</t>
  </si>
  <si>
    <t>Install_Correct</t>
  </si>
  <si>
    <t>one_to_two_months</t>
  </si>
  <si>
    <t>two_to_three_months</t>
  </si>
  <si>
    <t>One_to_two_weeks</t>
  </si>
  <si>
    <t>Two_to_four_weeks</t>
  </si>
  <si>
    <t>greater_than_three_months</t>
  </si>
  <si>
    <t>Less_than_one_week</t>
  </si>
  <si>
    <t>RF_9999</t>
  </si>
  <si>
    <t>RF_3375</t>
  </si>
  <si>
    <t>PPT111R</t>
  </si>
  <si>
    <t>PPT111W</t>
  </si>
  <si>
    <t>Fillter_Model</t>
  </si>
  <si>
    <t>Cartridge_Model</t>
  </si>
  <si>
    <t>Brita</t>
  </si>
  <si>
    <t>pur red</t>
  </si>
  <si>
    <t>Refrigerator  Sample- Make and Model - GE  Profile DWF 36</t>
  </si>
  <si>
    <t>Alexapure</t>
  </si>
  <si>
    <t>Refrigerator Filter : Make and Model: Water Specialist WS613B-A (NSF)</t>
  </si>
  <si>
    <t>CR-1100C, DS1800Z, DS1811Z</t>
  </si>
  <si>
    <t>pur blue</t>
  </si>
  <si>
    <t>Zero water 5 stage</t>
  </si>
  <si>
    <t xml:space="preserve">brita long last filter </t>
  </si>
  <si>
    <t>Drinking_Coffee</t>
  </si>
  <si>
    <t>Dishes</t>
  </si>
  <si>
    <t>Food_prep</t>
  </si>
  <si>
    <t>Dishes,Food_prep</t>
  </si>
  <si>
    <t>Drinking</t>
  </si>
  <si>
    <t>Food_prep,Drinking_Coffee</t>
  </si>
  <si>
    <t>Food_prep,Dishes</t>
  </si>
  <si>
    <t>Drinking_Coffee,Dishes</t>
  </si>
  <si>
    <t>Drinking_Coffee,Food_prep</t>
  </si>
  <si>
    <t>Drinking_Coffee,Food_prep,Drinking_Pets</t>
  </si>
  <si>
    <t>Food_prep,Drinking_Pets</t>
  </si>
  <si>
    <t>Food_prep,Dishes,Other</t>
  </si>
  <si>
    <t>Drinking_Coffee,Food_prep,Dishes</t>
  </si>
  <si>
    <t>Food_prep,Drinking_Coffee,Dishes</t>
  </si>
  <si>
    <t>Dishes,Other</t>
  </si>
  <si>
    <t>Drinking_Pets,Dishes,Food_prep</t>
  </si>
  <si>
    <t>Dishes,Drinking_Pets</t>
  </si>
  <si>
    <t>Drinking_Pets</t>
  </si>
  <si>
    <t>Food_prep,Drinking_Coffee,Dishes,Drinking_Pets</t>
  </si>
  <si>
    <t>Drinking_Coffee,Drinking_Pets</t>
  </si>
  <si>
    <t>NA</t>
  </si>
  <si>
    <t>Food_prep,Drinking_Coffee,Drinking_Pets</t>
  </si>
  <si>
    <t>Food_prep,Dishes,Drinking_Coffee</t>
  </si>
  <si>
    <t>Dishes,Drinking_Coffee</t>
  </si>
  <si>
    <t>Dishes,Food_prep,Drinking_Coffee</t>
  </si>
  <si>
    <t>Drinking_Coffee,Other</t>
  </si>
  <si>
    <t>Drinking_Coffee,Food_prep,Dishes,Drinking_Pets</t>
  </si>
  <si>
    <t>Food_prep,Dishes,Drinking_Pets</t>
  </si>
  <si>
    <t>Drinking_Coffee,Food_prep,Dishes,Drinking_Pets,Other</t>
  </si>
  <si>
    <t>Cold</t>
  </si>
  <si>
    <t>Hot_Cold</t>
  </si>
  <si>
    <t>Hot</t>
  </si>
  <si>
    <t>Other Pitcher</t>
  </si>
  <si>
    <t>White Brita Faucet</t>
  </si>
  <si>
    <t>Bosh Faucet</t>
  </si>
  <si>
    <t>Guardian Max Faucet</t>
  </si>
  <si>
    <t>PUR Pitcher</t>
  </si>
  <si>
    <t>Refrigerator</t>
  </si>
  <si>
    <t>Aquasana Faucet</t>
  </si>
  <si>
    <t>PUR</t>
  </si>
  <si>
    <t>Zero Water</t>
  </si>
  <si>
    <t>Ran through Woder first</t>
  </si>
  <si>
    <t>Note</t>
  </si>
  <si>
    <t>CR-1100C</t>
  </si>
  <si>
    <t>CRF_950Z</t>
  </si>
  <si>
    <t>PPF951K</t>
  </si>
  <si>
    <t>FilterID</t>
  </si>
  <si>
    <t>Treatment</t>
  </si>
  <si>
    <t>FilterColor</t>
  </si>
  <si>
    <t>SampleType</t>
  </si>
  <si>
    <t>ApproxCumVol</t>
  </si>
  <si>
    <t>TimeSinceFaucetTurnedOn</t>
  </si>
  <si>
    <t>DQ</t>
  </si>
  <si>
    <t>DQ_Note</t>
  </si>
  <si>
    <t>Filtered</t>
  </si>
  <si>
    <t>Green</t>
  </si>
  <si>
    <t>SL</t>
  </si>
  <si>
    <t>Flush</t>
  </si>
  <si>
    <t>NoLight</t>
  </si>
  <si>
    <t>Yellow</t>
  </si>
  <si>
    <t>FD</t>
  </si>
  <si>
    <t>SampleTableID</t>
  </si>
  <si>
    <t>samples collected prior to final protocol</t>
  </si>
  <si>
    <t>Red</t>
  </si>
  <si>
    <t>6</t>
  </si>
  <si>
    <t>bottled likely switched with higher lead in filtered than unfiltered</t>
  </si>
  <si>
    <t>bottles mislabeled</t>
  </si>
  <si>
    <t>bottle labels confused, resampled 8/28</t>
  </si>
  <si>
    <t>outside of testing area</t>
  </si>
  <si>
    <t>Unfiltered</t>
  </si>
  <si>
    <t>5</t>
  </si>
  <si>
    <t>No filter at this location</t>
  </si>
  <si>
    <t>Count of FilterID</t>
  </si>
  <si>
    <t>(Multiple Items)</t>
  </si>
  <si>
    <t/>
  </si>
  <si>
    <t>DistinctAddID</t>
  </si>
  <si>
    <t>Test_Date</t>
  </si>
  <si>
    <t>ReplaceDuration</t>
  </si>
  <si>
    <t>ExcludeFilter1</t>
  </si>
  <si>
    <t>ExcludeFilter2</t>
  </si>
  <si>
    <t>Lead_Result_ugL</t>
  </si>
  <si>
    <t>SurveyID</t>
  </si>
  <si>
    <t>SampleAnonID</t>
  </si>
  <si>
    <t>SampleOrderNo</t>
  </si>
  <si>
    <t>Database Structure</t>
  </si>
  <si>
    <t>PowerPivot</t>
  </si>
  <si>
    <t>PowerQuery</t>
  </si>
  <si>
    <t>0</t>
  </si>
  <si>
    <t>All</t>
  </si>
  <si>
    <t>DQ AND PUR</t>
  </si>
  <si>
    <t>DQ AND NOT PUR</t>
  </si>
  <si>
    <t>NOT DQ and NOT PUR</t>
  </si>
  <si>
    <t>SUM of Removed</t>
  </si>
  <si>
    <t>Removed</t>
  </si>
  <si>
    <t>Difference</t>
  </si>
  <si>
    <t>DQ_Reason</t>
  </si>
  <si>
    <t>Distinct Count of FilterID</t>
  </si>
  <si>
    <t>SET_198</t>
  </si>
  <si>
    <t xml:space="preserve">The database consists of three related tables. The SurveyData table contains information about the samplers and the properties at which filters were sampled. Each record has a unique ID called SurveyID. The FilterData tables contains information about each filter that was sampled. Each filter record includes a unique FilterID and a SurveyID from the SurveyData table which relates to the property where the filter was located. The SampleData table contains information about each sample that was collected, including the measured lead level. Each record inlcudes a unique SampleID. For all samples, each record contains a SurveyID that relates to the property where the sample was collected. For filtered samples, the record also contains a FilterID from the FilterData table which relates to the filter that was used. The relationships between the tables are shown in the figure below. The PowerPivot tools within Excel was used to maintain these data relationships and data was added to the PowerPivot database using PowerQuery. Further information about these advanced tools with in Excel is available at the links referenced below. 
The Filters in Stats Pool tab shows the data filters used to obtain the final pool of 198 properly installed and maintained PUR filters.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</si>
</sst>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1"/>
      <color rgb="FF000000"/>
      <name val="Calibri"/>
      <family val="2"/>
    </font>
    <font>
      <sz val="11"/>
      <color rgb="FFFF0000"/>
      <name val="Calibri"/>
      <family val="2"/>
    </font>
    <font>
      <sz val="11"/>
      <name val="Calibri"/>
      <family val="2"/>
      <scheme val="minor"/>
    </font>
    <font>
      <sz val="11"/>
      <color theme="9"/>
      <name val="Calibri"/>
      <family val="2"/>
      <scheme val="minor"/>
    </font>
    <font>
      <strike/>
      <sz val="11"/>
      <color rgb="FF000000"/>
      <name val="Calibri"/>
      <family val="2"/>
    </font>
    <font>
      <sz val="11"/>
      <name val="Calibri"/>
      <family val="2"/>
    </font>
    <font>
      <b/>
      <sz val="10"/>
      <color theme="0"/>
      <name val="Calibri"/>
      <family val="2"/>
    </font>
    <font>
      <sz val="9.5"/>
      <color theme="1"/>
      <name val="Calibri"/>
      <family val="2"/>
      <scheme val="minor"/>
    </font>
    <font>
      <b/>
      <sz val="11"/>
      <color theme="1"/>
      <name val="Calibri"/>
      <family val="2"/>
      <scheme val="minor"/>
    </font>
    <font>
      <u/>
      <sz val="11"/>
      <color theme="10"/>
      <name val="Calibri"/>
      <family val="2"/>
      <scheme val="minor"/>
    </font>
    <font>
      <sz val="8"/>
      <name val="Calibri"/>
      <family val="2"/>
      <scheme val="minor"/>
    </font>
  </fonts>
  <fills count="5">
    <fill>
      <patternFill patternType="none"/>
    </fill>
    <fill>
      <patternFill patternType="gray125"/>
    </fill>
    <fill>
      <patternFill patternType="solid">
        <fgColor theme="4" tint="0.79998168889431442"/>
        <bgColor theme="4" tint="0.79998168889431442"/>
      </patternFill>
    </fill>
    <fill>
      <patternFill patternType="solid">
        <fgColor rgb="FF0082C4"/>
        <bgColor indexed="64"/>
      </patternFill>
    </fill>
    <fill>
      <patternFill patternType="solid">
        <fgColor theme="0"/>
        <bgColor indexed="64"/>
      </patternFill>
    </fill>
  </fills>
  <borders count="3">
    <border>
      <left/>
      <right/>
      <top/>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 fillId="0" borderId="0" applyBorder="0"/>
    <xf numFmtId="0" fontId="7" fillId="3" borderId="2" applyNumberFormat="0">
      <alignment horizontal="center" vertical="center" wrapText="1"/>
    </xf>
    <xf numFmtId="0" fontId="8" fillId="4" borderId="2" applyNumberFormat="0" applyFill="0" applyAlignment="0">
      <alignment horizontal="left" vertical="top" wrapText="1"/>
    </xf>
    <xf numFmtId="0" fontId="10" fillId="0" borderId="0" applyNumberFormat="0" applyFill="0" applyBorder="0" applyAlignment="0" applyProtection="0"/>
  </cellStyleXfs>
  <cellXfs count="26">
    <xf numFmtId="0" fontId="0" fillId="0" borderId="0" xfId="0"/>
    <xf numFmtId="0" fontId="0" fillId="0" borderId="0" xfId="0" applyNumberFormat="1" applyFill="1" applyAlignment="1" applyProtection="1"/>
    <xf numFmtId="0" fontId="1" fillId="0" borderId="0" xfId="1" applyNumberFormat="1" applyFill="1" applyAlignment="1" applyProtection="1"/>
    <xf numFmtId="0" fontId="2" fillId="0" borderId="0" xfId="1" applyNumberFormat="1" applyFont="1" applyFill="1" applyAlignment="1" applyProtection="1"/>
    <xf numFmtId="0" fontId="3" fillId="0" borderId="0" xfId="0" applyNumberFormat="1" applyFont="1" applyFill="1" applyAlignment="1" applyProtection="1"/>
    <xf numFmtId="0" fontId="4" fillId="0" borderId="0" xfId="0" applyNumberFormat="1" applyFont="1" applyFill="1" applyAlignment="1" applyProtection="1"/>
    <xf numFmtId="0" fontId="5" fillId="0" borderId="0" xfId="1" applyNumberFormat="1" applyFont="1" applyFill="1" applyAlignment="1" applyProtection="1"/>
    <xf numFmtId="20" fontId="0" fillId="0" borderId="0" xfId="0" applyNumberFormat="1" applyFill="1" applyAlignment="1" applyProtection="1"/>
    <xf numFmtId="0" fontId="2" fillId="0" borderId="0" xfId="0" applyNumberFormat="1" applyFont="1" applyFill="1" applyAlignment="1" applyProtection="1"/>
    <xf numFmtId="0" fontId="6" fillId="0" borderId="0" xfId="1" applyNumberFormat="1" applyFont="1" applyFill="1" applyAlignment="1" applyProtection="1"/>
    <xf numFmtId="0" fontId="0" fillId="0" borderId="0" xfId="0" applyNumberFormat="1"/>
    <xf numFmtId="0" fontId="0" fillId="0" borderId="0" xfId="0" pivotButton="1"/>
    <xf numFmtId="0" fontId="9" fillId="0" borderId="0" xfId="0" applyFont="1"/>
    <xf numFmtId="0" fontId="10" fillId="0" borderId="0" xfId="4"/>
    <xf numFmtId="14" fontId="0" fillId="0" borderId="0" xfId="0" applyNumberFormat="1"/>
    <xf numFmtId="14" fontId="3" fillId="0" borderId="0" xfId="0" applyNumberFormat="1" applyFont="1" applyFill="1" applyAlignment="1" applyProtection="1"/>
    <xf numFmtId="14" fontId="0" fillId="0" borderId="0" xfId="0" applyNumberFormat="1" applyFill="1" applyAlignment="1" applyProtection="1"/>
    <xf numFmtId="14" fontId="1" fillId="0" borderId="0" xfId="1" applyNumberFormat="1" applyFill="1" applyAlignment="1" applyProtection="1"/>
    <xf numFmtId="0" fontId="0" fillId="0" borderId="0" xfId="0" applyFill="1"/>
    <xf numFmtId="0" fontId="1" fillId="2" borderId="0" xfId="1" applyNumberFormat="1" applyFont="1" applyFill="1" applyBorder="1" applyAlignment="1"/>
    <xf numFmtId="0" fontId="0" fillId="0" borderId="1" xfId="0" applyBorder="1"/>
    <xf numFmtId="0" fontId="1" fillId="0" borderId="0" xfId="1" applyNumberFormat="1" applyFont="1" applyBorder="1" applyAlignment="1"/>
    <xf numFmtId="0" fontId="0" fillId="0" borderId="0" xfId="0" applyNumberFormat="1" applyFont="1" applyBorder="1" applyAlignment="1"/>
    <xf numFmtId="0" fontId="0" fillId="2" borderId="0" xfId="0" applyNumberFormat="1" applyFont="1" applyFill="1" applyBorder="1" applyAlignment="1"/>
    <xf numFmtId="0" fontId="0" fillId="0" borderId="0" xfId="0" applyAlignment="1">
      <alignment horizontal="left"/>
    </xf>
    <xf numFmtId="0" fontId="0" fillId="0" borderId="0" xfId="0" applyAlignment="1">
      <alignment horizontal="left" wrapText="1"/>
    </xf>
  </cellXfs>
  <cellStyles count="5">
    <cellStyle name="Hyperlink" xfId="4" builtinId="8"/>
    <cellStyle name="LFT Table Header 1" xfId="2" xr:uid="{6E92B3F0-E7B6-4038-AEB1-A552BB7541DD}"/>
    <cellStyle name="LFT Table Text" xfId="3" xr:uid="{69B0F410-EF22-4F78-9213-87CC1982951C}"/>
    <cellStyle name="Normal" xfId="0" builtinId="0"/>
    <cellStyle name="Normal 2" xfId="1" xr:uid="{5D28CFE7-0C87-4071-BE03-36A11EB8D768}"/>
  </cellStyles>
  <dxfs count="33">
    <dxf>
      <numFmt numFmtId="19" formatCode="m/d/yyyy"/>
    </dxf>
    <dxf>
      <numFmt numFmtId="19" formatCode="m/d/yyyy"/>
    </dxf>
    <dxf>
      <numFmt numFmtId="19" formatCode="m/d/yyyy"/>
    </dxf>
    <dxf>
      <numFmt numFmtId="0" formatCode="General"/>
    </dxf>
    <dxf>
      <numFmt numFmtId="0" formatCode="General"/>
      <fill>
        <patternFill patternType="none">
          <fgColor indexed="64"/>
          <bgColor auto="1"/>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19" formatCode="m/d/yyyy"/>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microsoft.com/office/2017/10/relationships/person" Target="persons/person.xml"/><Relationship Id="rId26" Type="http://schemas.openxmlformats.org/officeDocument/2006/relationships/customXml" Target="../customXml/item6.xml"/><Relationship Id="rId39" Type="http://schemas.openxmlformats.org/officeDocument/2006/relationships/customXml" Target="../customXml/item19.xml"/><Relationship Id="rId3" Type="http://schemas.openxmlformats.org/officeDocument/2006/relationships/worksheet" Target="worksheets/sheet3.xml"/><Relationship Id="rId21" Type="http://schemas.openxmlformats.org/officeDocument/2006/relationships/customXml" Target="../customXml/item1.xml"/><Relationship Id="rId34" Type="http://schemas.openxmlformats.org/officeDocument/2006/relationships/customXml" Target="../customXml/item14.xml"/><Relationship Id="rId42" Type="http://schemas.openxmlformats.org/officeDocument/2006/relationships/customXml" Target="../customXml/item22.xml"/><Relationship Id="rId47" Type="http://schemas.openxmlformats.org/officeDocument/2006/relationships/customXml" Target="../customXml/item27.xml"/><Relationship Id="rId50" Type="http://schemas.openxmlformats.org/officeDocument/2006/relationships/customXml" Target="../customXml/item30.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17" Type="http://schemas.openxmlformats.org/officeDocument/2006/relationships/sheetMetadata" Target="metadata.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46" Type="http://schemas.openxmlformats.org/officeDocument/2006/relationships/customXml" Target="../customXml/item26.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alcChain" Target="calcChain.xml"/><Relationship Id="rId29" Type="http://schemas.openxmlformats.org/officeDocument/2006/relationships/customXml" Target="../customXml/item9.xml"/><Relationship Id="rId4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40" Type="http://schemas.openxmlformats.org/officeDocument/2006/relationships/customXml" Target="../customXml/item20.xml"/><Relationship Id="rId45" Type="http://schemas.openxmlformats.org/officeDocument/2006/relationships/customXml" Target="../customXml/item25.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49" Type="http://schemas.openxmlformats.org/officeDocument/2006/relationships/customXml" Target="../customXml/item29.xml"/><Relationship Id="rId10" Type="http://schemas.openxmlformats.org/officeDocument/2006/relationships/pivotCacheDefinition" Target="pivotCache/pivotCacheDefinition4.xml"/><Relationship Id="rId19" Type="http://schemas.openxmlformats.org/officeDocument/2006/relationships/powerPivotData" Target="model/item.data"/><Relationship Id="rId31" Type="http://schemas.openxmlformats.org/officeDocument/2006/relationships/customXml" Target="../customXml/item11.xml"/><Relationship Id="rId44" Type="http://schemas.openxmlformats.org/officeDocument/2006/relationships/customXml" Target="../customXml/item24.xml"/><Relationship Id="rId52" Type="http://schemas.openxmlformats.org/officeDocument/2006/relationships/customXml" Target="../customXml/item32.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connections" Target="connections.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43" Type="http://schemas.openxmlformats.org/officeDocument/2006/relationships/customXml" Target="../customXml/item23.xml"/><Relationship Id="rId48" Type="http://schemas.openxmlformats.org/officeDocument/2006/relationships/customXml" Target="../customXml/item28.xml"/><Relationship Id="rId8" Type="http://schemas.openxmlformats.org/officeDocument/2006/relationships/pivotCacheDefinition" Target="pivotCache/pivotCacheDefinition2.xml"/><Relationship Id="rId51" Type="http://schemas.openxmlformats.org/officeDocument/2006/relationships/customXml" Target="../customXml/item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0</xdr:col>
      <xdr:colOff>22860</xdr:colOff>
      <xdr:row>12</xdr:row>
      <xdr:rowOff>80114</xdr:rowOff>
    </xdr:from>
    <xdr:to>
      <xdr:col>10</xdr:col>
      <xdr:colOff>328392</xdr:colOff>
      <xdr:row>33</xdr:row>
      <xdr:rowOff>45720</xdr:rowOff>
    </xdr:to>
    <xdr:pic>
      <xdr:nvPicPr>
        <xdr:cNvPr id="3" name="Picture 2" descr="Power Pivot for Excel - Filter Study Database - Public Version.xlsx">
          <a:extLst>
            <a:ext uri="{FF2B5EF4-FFF2-40B4-BE49-F238E27FC236}">
              <a16:creationId xmlns:a16="http://schemas.microsoft.com/office/drawing/2014/main" id="{AD180173-45B5-45F8-A5B7-243C05EBDE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628" t="20469" r="36538" b="26517"/>
        <a:stretch/>
      </xdr:blipFill>
      <xdr:spPr>
        <a:xfrm>
          <a:off x="22860" y="2274674"/>
          <a:ext cx="6934932" cy="380608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utzing, Sandra" id="{5C6812DA-5EA9-4333-949F-26CEF71D284F}" userId="Kutzing, Sandra" providerId="None"/>
  <person displayName="Goldman, Joshua E." id="{26BCE7BC-6692-43B9-AEBA-D6D25E6F5A0A}" userId="S::goldmanje@cdmsmith.com::7ff8f148-f401-4485-8a3e-5d681076f5e0"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oldman, Joshua E." refreshedDate="43781.667622569446" backgroundQuery="1" createdVersion="6" refreshedVersion="6" minRefreshableVersion="3" recordCount="0" supportSubquery="1" supportAdvancedDrill="1" xr:uid="{61B1A4A6-6BFE-41E1-B45C-EB704EBC87CC}">
  <cacheSource type="external" connectionId="5"/>
  <cacheFields count="3">
    <cacheField name="[FilterData].[PUR].[PUR]" caption="PUR" numFmtId="0" hierarchy="17" level="1">
      <sharedItems containsSemiMixedTypes="0" containsNonDate="0" containsString="0"/>
    </cacheField>
    <cacheField name="[Measures].[Count of FilterID]" caption="Count of FilterID" numFmtId="0" hierarchy="67" level="32767"/>
    <cacheField name="[FilterData].[DQ].[DQ]" caption="DQ" numFmtId="0" hierarchy="15" level="1">
      <sharedItems containsSemiMixedTypes="0" containsNonDate="0" containsString="0"/>
    </cacheField>
  </cacheFields>
  <cacheHierarchies count="79">
    <cacheHierarchy uniqueName="[FilterData].[FilterID]" caption="FilterID" attribute="1" defaultMemberUniqueName="[FilterData].[FilterID].[All]" allUniqueName="[FilterData].[FilterID].[All]" dimensionUniqueName="[FilterData]" displayFolder="" count="0" memberValueDatatype="20" unbalanced="0"/>
    <cacheHierarchy uniqueName="[FilterData].[SurveyID]" caption="SurveyID" attribute="1" defaultMemberUniqueName="[FilterData].[SurveyID].[All]" allUniqueName="[FilterData].[SurveyID].[All]" dimensionUniqueName="[FilterData]" displayFolder="" count="0" memberValueDatatype="130" unbalanced="0"/>
    <cacheHierarchy uniqueName="[FilterData].[SET_198]" caption="SET_198" attribute="1" defaultMemberUniqueName="[FilterData].[SET_198].[All]" allUniqueName="[FilterData].[SET_198].[All]" dimensionUniqueName="[FilterData]" displayFolder="" count="0" memberValueDatatype="130" unbalanced="0"/>
    <cacheHierarchy uniqueName="[FilterData].[Test_Date]" caption="Test_Date" attribute="1" defaultMemberUniqueName="[FilterData].[Test_Date].[All]" allUniqueName="[FilterData].[Test_Date].[All]" dimensionUniqueName="[FilterData]" displayFolder="" count="0" memberValueDatatype="130" unbalanced="0"/>
    <cacheHierarchy uniqueName="[FilterData].[DistinctAddID]" caption="DistinctAddID" attribute="1" defaultMemberUniqueName="[FilterData].[DistinctAddID].[All]" allUniqueName="[FilterData].[DistinctAddID].[All]" dimensionUniqueName="[FilterData]" displayFolder="" count="0" memberValueDatatype="130" unbalanced="0"/>
    <cacheHierarchy uniqueName="[FilterData].[Filter_Type]" caption="Filter_Type" attribute="1" defaultMemberUniqueName="[FilterData].[Filter_Type].[All]" allUniqueName="[FilterData].[Filter_Type].[All]" dimensionUniqueName="[FilterData]" displayFolder="" count="0" memberValueDatatype="130" unbalanced="0"/>
    <cacheHierarchy uniqueName="[FilterData].[Fillter_Model]" caption="Fillter_Model" attribute="1" defaultMemberUniqueName="[FilterData].[Fillter_Model].[All]" allUniqueName="[FilterData].[Fillter_Model].[All]" dimensionUniqueName="[FilterData]" displayFolder="" count="0" memberValueDatatype="130" unbalanced="0"/>
    <cacheHierarchy uniqueName="[FilterData].[Filter_Desription]" caption="Filter_Desription" attribute="1" defaultMemberUniqueName="[FilterData].[Filter_Desription].[All]" allUniqueName="[FilterData].[Filter_Desription].[All]" dimensionUniqueName="[FilterData]" displayFolder="" count="0" memberValueDatatype="130" unbalanced="0"/>
    <cacheHierarchy uniqueName="[FilterData].[Install_Correct]" caption="Install_Correct" attribute="1" defaultMemberUniqueName="[FilterData].[Install_Correct].[All]" allUniqueName="[FilterData].[Install_Correct].[All]" dimensionUniqueName="[FilterData]" displayFolder="" count="0" memberValueDatatype="130" unbalanced="0"/>
    <cacheHierarchy uniqueName="[FilterData].[Cart_Replace_Date]" caption="Cart_Replace_Date" attribute="1" time="1" defaultMemberUniqueName="[FilterData].[Cart_Replace_Date].[All]" allUniqueName="[FilterData].[Cart_Replace_Date].[All]" dimensionUniqueName="[FilterData]" displayFolder="" count="0" memberValueDatatype="7" unbalanced="0"/>
    <cacheHierarchy uniqueName="[FilterData].[Approx_Cart_Replace_Date]" caption="Approx_Cart_Replace_Date" attribute="1" defaultMemberUniqueName="[FilterData].[Approx_Cart_Replace_Date].[All]" allUniqueName="[FilterData].[Approx_Cart_Replace_Date].[All]" dimensionUniqueName="[FilterData]" displayFolder="" count="0" memberValueDatatype="130" unbalanced="0"/>
    <cacheHierarchy uniqueName="[FilterData].[ReplaceDuration]" caption="ReplaceDuration" attribute="1" defaultMemberUniqueName="[FilterData].[ReplaceDuration].[All]" allUniqueName="[FilterData].[ReplaceDuration].[All]" dimensionUniqueName="[FilterData]" displayFolder="" count="0" memberValueDatatype="130" unbalanced="0"/>
    <cacheHierarchy uniqueName="[FilterData].[Cartridge_Model]" caption="Cartridge_Model" attribute="1" defaultMemberUniqueName="[FilterData].[Cartridge_Model].[All]" allUniqueName="[FilterData].[Cartridge_Model].[All]" dimensionUniqueName="[FilterData]" displayFolder="" count="0" memberValueDatatype="130" unbalanced="0"/>
    <cacheHierarchy uniqueName="[FilterData].[Filter_Use]" caption="Filter_Use" attribute="1" defaultMemberUniqueName="[FilterData].[Filter_Use].[All]" allUniqueName="[FilterData].[Filter_Use].[All]" dimensionUniqueName="[FilterData]" displayFolder="" count="0" memberValueDatatype="130" unbalanced="0"/>
    <cacheHierarchy uniqueName="[FilterData].[Hot_Cold_Flow]" caption="Hot_Cold_Flow" attribute="1" defaultMemberUniqueName="[FilterData].[Hot_Cold_Flow].[All]" allUniqueName="[FilterData].[Hot_Cold_Flow].[All]" dimensionUniqueName="[FilterData]" displayFolder="" count="0" memberValueDatatype="130" unbalanced="0"/>
    <cacheHierarchy uniqueName="[FilterData].[DQ]" caption="DQ" attribute="1" defaultMemberUniqueName="[FilterData].[DQ].[All]" allUniqueName="[FilterData].[DQ].[All]" dimensionUniqueName="[FilterData]" displayFolder="" count="2" memberValueDatatype="130" unbalanced="0">
      <fieldsUsage count="2">
        <fieldUsage x="-1"/>
        <fieldUsage x="2"/>
      </fieldsUsage>
    </cacheHierarchy>
    <cacheHierarchy uniqueName="[FilterData].[DQ_Reason]" caption="DQ_Reason" attribute="1" defaultMemberUniqueName="[FilterData].[DQ_Reason].[All]" allUniqueName="[FilterData].[DQ_Reason].[All]" dimensionUniqueName="[FilterData]" displayFolder="" count="0" memberValueDatatype="130" unbalanced="0"/>
    <cacheHierarchy uniqueName="[FilterData].[PUR]" caption="PUR" attribute="1" defaultMemberUniqueName="[FilterData].[PUR].[All]" allUniqueName="[FilterData].[PUR].[All]" dimensionUniqueName="[FilterData]" displayFolder="" count="2" memberValueDatatype="20" unbalanced="0">
      <fieldsUsage count="2">
        <fieldUsage x="-1"/>
        <fieldUsage x="0"/>
      </fieldsUsage>
    </cacheHierarchy>
    <cacheHierarchy uniqueName="[FilterData].[Note]" caption="Note" attribute="1" defaultMemberUniqueName="[FilterData].[Note].[All]" allUniqueName="[FilterData].[Note].[All]" dimensionUniqueName="[FilterData]" displayFolder="" count="0" memberValueDatatype="130" unbalanced="0"/>
    <cacheHierarchy uniqueName="[SampleData].[SurveyID]" caption="SurveyID" attribute="1" defaultMemberUniqueName="[SampleData].[SurveyID].[All]" allUniqueName="[SampleData].[SurveyID].[All]" dimensionUniqueName="[SampleData]" displayFolder="" count="0" memberValueDatatype="130" unbalanced="0"/>
    <cacheHierarchy uniqueName="[SampleData].[Lead_Result_ugL]" caption="Lead_Result_ugL" attribute="1" defaultMemberUniqueName="[SampleData].[Lead_Result_ugL].[All]" allUniqueName="[SampleData].[Lead_Result_ugL].[All]" dimensionUniqueName="[SampleData]" displayFolder="" count="0" memberValueDatatype="5" unbalanced="0"/>
    <cacheHierarchy uniqueName="[SampleData].[ExcludeFilter1]" caption="ExcludeFilter1" attribute="1" defaultMemberUniqueName="[SampleData].[ExcludeFilter1].[All]" allUniqueName="[SampleData].[ExcludeFilter1].[All]" dimensionUniqueName="[SampleData]" displayFolder="" count="0" memberValueDatatype="11" unbalanced="0"/>
    <cacheHierarchy uniqueName="[SampleData].[ExcludeFilter2]" caption="ExcludeFilter2" attribute="1" defaultMemberUniqueName="[SampleData].[ExcludeFilter2].[All]" allUniqueName="[SampleData].[ExcludeFilter2].[All]" dimensionUniqueName="[SampleData]" displayFolder="" count="0" memberValueDatatype="11" unbalanced="0"/>
    <cacheHierarchy uniqueName="[SampleData].[DistinctAddID]" caption="DistinctAddID" attribute="1" defaultMemberUniqueName="[SampleData].[DistinctAddID].[All]" allUniqueName="[SampleData].[DistinctAddID].[All]" dimensionUniqueName="[SampleData]" displayFolder="" count="0" memberValueDatatype="20" unbalanced="0"/>
    <cacheHierarchy uniqueName="[SampleData].[FilterID]" caption="FilterID" attribute="1" defaultMemberUniqueName="[SampleData].[FilterID].[All]" allUniqueName="[SampleData].[FilterID].[All]" dimensionUniqueName="[SampleData]" displayFolder="" count="0" memberValueDatatype="20" unbalanced="0"/>
    <cacheHierarchy uniqueName="[SampleData].[SampleTableID]" caption="SampleTableID" attribute="1" defaultMemberUniqueName="[SampleData].[SampleTableID].[All]" allUniqueName="[SampleData].[SampleTableID].[All]" dimensionUniqueName="[SampleData]" displayFolder="" count="0" memberValueDatatype="20" unbalanced="0"/>
    <cacheHierarchy uniqueName="[SampleData].[Date]" caption="Date" attribute="1" time="1" defaultMemberUniqueName="[SampleData].[Date].[All]" allUniqueName="[SampleData].[Date].[All]" dimensionUniqueName="[SampleData]" displayFolder="" count="0" memberValueDatatype="7" unbalanced="0"/>
    <cacheHierarchy uniqueName="[SampleData].[Treatment]" caption="Treatment" attribute="1" defaultMemberUniqueName="[SampleData].[Treatment].[All]" allUniqueName="[SampleData].[Treatment].[All]" dimensionUniqueName="[SampleData]" displayFolder="" count="0" memberValueDatatype="130" unbalanced="0"/>
    <cacheHierarchy uniqueName="[SampleData].[FilterColor]" caption="FilterColor" attribute="1" defaultMemberUniqueName="[SampleData].[FilterColor].[All]" allUniqueName="[SampleData].[FilterColor].[All]" dimensionUniqueName="[SampleData]" displayFolder="" count="0" memberValueDatatype="130" unbalanced="0"/>
    <cacheHierarchy uniqueName="[SampleData].[SampleType]" caption="SampleType" attribute="1" defaultMemberUniqueName="[SampleData].[SampleType].[All]" allUniqueName="[SampleData].[SampleType].[All]" dimensionUniqueName="[SampleData]" displayFolder="" count="0" memberValueDatatype="130" unbalanced="0"/>
    <cacheHierarchy uniqueName="[SampleData].[ApproxCumVol]" caption="ApproxCumVol" attribute="1" defaultMemberUniqueName="[SampleData].[ApproxCumVol].[All]" allUniqueName="[SampleData].[ApproxCumVol].[All]" dimensionUniqueName="[SampleData]" displayFolder="" count="0" memberValueDatatype="20" unbalanced="0"/>
    <cacheHierarchy uniqueName="[SampleData].[TimeSinceFaucetTurnedOn]" caption="TimeSinceFaucetTurnedOn" attribute="1" defaultMemberUniqueName="[SampleData].[TimeSinceFaucetTurnedOn].[All]" allUniqueName="[SampleData].[TimeSinceFaucetTurnedOn].[All]" dimensionUniqueName="[SampleData]" displayFolder="" count="0" memberValueDatatype="5" unbalanced="0"/>
    <cacheHierarchy uniqueName="[SampleData].[SampleOrderNo]" caption="SampleOrderNo" attribute="1" defaultMemberUniqueName="[SampleData].[SampleOrderNo].[All]" allUniqueName="[SampleData].[SampleOrderNo].[All]" dimensionUniqueName="[SampleData]" displayFolder="" count="0" memberValueDatatype="20" unbalanced="0"/>
    <cacheHierarchy uniqueName="[SampleData].[SampleAnonID]" caption="SampleAnonID" attribute="1" defaultMemberUniqueName="[SampleData].[SampleAnonID].[All]" allUniqueName="[SampleData].[SampleAnonID].[All]" dimensionUniqueName="[SampleData]" displayFolder="" count="0" memberValueDatatype="20" unbalanced="0"/>
    <cacheHierarchy uniqueName="[SampleData].[DQ]" caption="DQ" attribute="1" defaultMemberUniqueName="[SampleData].[DQ].[All]" allUniqueName="[SampleData].[DQ].[All]" dimensionUniqueName="[SampleData]" displayFolder="" count="0" memberValueDatatype="20" unbalanced="0"/>
    <cacheHierarchy uniqueName="[SampleData].[DQ_Note]" caption="DQ_Note" attribute="1" defaultMemberUniqueName="[SampleData].[DQ_Note].[All]" allUniqueName="[SampleData].[DQ_Note].[All]" dimensionUniqueName="[SampleData]" displayFolder="" count="0" memberValueDatatype="130" unbalanced="0"/>
    <cacheHierarchy uniqueName="[SurveyData].[ObjectID]" caption="ObjectID" attribute="1" defaultMemberUniqueName="[SurveyData].[ObjectID].[All]" allUniqueName="[SurveyData].[ObjectID].[All]" dimensionUniqueName="[SurveyData]" displayFolder="" count="0" memberValueDatatype="20" unbalanced="0"/>
    <cacheHierarchy uniqueName="[SurveyData].[DistinctAddID]" caption="DistinctAddID" attribute="1" defaultMemberUniqueName="[SurveyData].[DistinctAddID].[All]" allUniqueName="[SurveyData].[DistinctAddID].[All]" dimensionUniqueName="[SurveyData]" displayFolder="" count="0" memberValueDatatype="20" unbalanced="0"/>
    <cacheHierarchy uniqueName="[SurveyData].[SurveyID]" caption="SurveyID" attribute="1" defaultMemberUniqueName="[SurveyData].[SurveyID].[All]" allUniqueName="[SurveyData].[SurveyID].[All]" dimensionUniqueName="[SurveyData]" displayFolder="" count="0" memberValueDatatype="130" unbalanced="0"/>
    <cacheHierarchy uniqueName="[SurveyData].[Date]" caption="Date" attribute="1" time="1" defaultMemberUniqueName="[SurveyData].[Date].[All]" allUniqueName="[SurveyData].[Date].[All]" dimensionUniqueName="[SurveyData]" displayFolder="" count="0" memberValueDatatype="7" unbalanced="0"/>
    <cacheHierarchy uniqueName="[SurveyData].[Time]" caption="Time" attribute="1" defaultMemberUniqueName="[SurveyData].[Time].[All]" allUniqueName="[SurveyData].[Time].[All]" dimensionUniqueName="[SurveyData]" displayFolder="" count="0" memberValueDatatype="130" unbalanced="0"/>
    <cacheHierarchy uniqueName="[SurveyData].[Residence_Type]" caption="Residence_Type" attribute="1" defaultMemberUniqueName="[SurveyData].[Residence_Type].[All]" allUniqueName="[SurveyData].[Residence_Type].[All]" dimensionUniqueName="[SurveyData]" displayFolder="" count="0" memberValueDatatype="130" unbalanced="0"/>
    <cacheHierarchy uniqueName="[SurveyData].[service_line_material]" caption="service_line_material" attribute="1" defaultMemberUniqueName="[SurveyData].[service_line_material].[All]" allUniqueName="[SurveyData].[service_line_material].[All]" dimensionUniqueName="[SurveyData]" displayFolder="" count="0" memberValueDatatype="130" unbalanced="0"/>
    <cacheHierarchy uniqueName="[SurveyData].[plumbing_material]" caption="plumbing_material" attribute="1" defaultMemberUniqueName="[SurveyData].[plumbing_material].[All]" allUniqueName="[SurveyData].[plumbing_material].[All]" dimensionUniqueName="[SurveyData]" displayFolder="" count="0" memberValueDatatype="130" unbalanced="0"/>
    <cacheHierarchy uniqueName="[SurveyData].[indoor_plumbing_extensive]" caption="indoor_plumbing_extensive" attribute="1" defaultMemberUniqueName="[SurveyData].[indoor_plumbing_extensive].[All]" allUniqueName="[SurveyData].[indoor_plumbing_extensive].[All]" dimensionUniqueName="[SurveyData]" displayFolder="" count="0" memberValueDatatype="130" unbalanced="0"/>
    <cacheHierarchy uniqueName="[SurveyData].[Recent_Plumbing_Changes]" caption="Recent_Plumbing_Changes" attribute="1" defaultMemberUniqueName="[SurveyData].[Recent_Plumbing_Changes].[All]" allUniqueName="[SurveyData].[Recent_Plumbing_Changes].[All]" dimensionUniqueName="[SurveyData]" displayFolder="" count="0" memberValueDatatype="130" unbalanced="0"/>
    <cacheHierarchy uniqueName="[SurveyData].[Plumbing_Change_Detail]" caption="Plumbing_Change_Detail" attribute="1" defaultMemberUniqueName="[SurveyData].[Plumbing_Change_Detail].[All]" allUniqueName="[SurveyData].[Plumbing_Change_Detail].[All]" dimensionUniqueName="[SurveyData]" displayFolder="" count="0" memberValueDatatype="130" unbalanced="0"/>
    <cacheHierarchy uniqueName="[SurveyData].[recent_construction]" caption="recent_construction" attribute="1" defaultMemberUniqueName="[SurveyData].[recent_construction].[All]" allUniqueName="[SurveyData].[recent_construction].[All]" dimensionUniqueName="[SurveyData]" displayFolder="" count="0" memberValueDatatype="130" unbalanced="0"/>
    <cacheHierarchy uniqueName="[SurveyData].[recent_contstruction_notes]" caption="recent_contstruction_notes" attribute="1" defaultMemberUniqueName="[SurveyData].[recent_contstruction_notes].[All]" allUniqueName="[SurveyData].[recent_contstruction_notes].[All]" dimensionUniqueName="[SurveyData]" displayFolder="" count="0" memberValueDatatype="130" unbalanced="0"/>
    <cacheHierarchy uniqueName="[SurveyData].[Faucet_Location]" caption="Faucet_Location" attribute="1" defaultMemberUniqueName="[SurveyData].[Faucet_Location].[All]" allUniqueName="[SurveyData].[Faucet_Location].[All]" dimensionUniqueName="[SurveyData]" displayFolder="" count="0" memberValueDatatype="130" unbalanced="0"/>
    <cacheHierarchy uniqueName="[SurveyData].[Time_Since_Use_Kitchen]" caption="Time_Since_Use_Kitchen" attribute="1" defaultMemberUniqueName="[SurveyData].[Time_Since_Use_Kitchen].[All]" allUniqueName="[SurveyData].[Time_Since_Use_Kitchen].[All]" dimensionUniqueName="[SurveyData]" displayFolder="" count="0" memberValueDatatype="5" unbalanced="0"/>
    <cacheHierarchy uniqueName="[SurveyData].[Time_Since_Use_Home]" caption="Time_Since_Use_Home" attribute="1" defaultMemberUniqueName="[SurveyData].[Time_Since_Use_Home].[All]" allUniqueName="[SurveyData].[Time_Since_Use_Home].[All]" dimensionUniqueName="[SurveyData]" displayFolder="" count="0" memberValueDatatype="5" unbalanced="0"/>
    <cacheHierarchy uniqueName="[SurveyData].[Major_Use]" caption="Major_Use" attribute="1" defaultMemberUniqueName="[SurveyData].[Major_Use].[All]" allUniqueName="[SurveyData].[Major_Use].[All]" dimensionUniqueName="[SurveyData]" displayFolder="" count="0" memberValueDatatype="130" unbalanced="0"/>
    <cacheHierarchy uniqueName="[SurveyData].[Approx_Length_Main]" caption="Approx_Length_Main" attribute="1" defaultMemberUniqueName="[SurveyData].[Approx_Length_Main].[All]" allUniqueName="[SurveyData].[Approx_Length_Main].[All]" dimensionUniqueName="[SurveyData]" displayFolder="" count="0" memberValueDatatype="5" unbalanced="0"/>
    <cacheHierarchy uniqueName="[SurveyData].[Comments]" caption="Comments" attribute="1" defaultMemberUniqueName="[SurveyData].[Comments].[All]" allUniqueName="[SurveyData].[Comments].[All]" dimensionUniqueName="[SurveyData]" displayFolder="" count="0" memberValueDatatype="130" unbalanced="0"/>
    <cacheHierarchy uniqueName="[SurveyData].[Date_Hidden_Sample]" caption="Date_Hidden_Sample" attribute="1" defaultMemberUniqueName="[SurveyData].[Date_Hidden_Sample].[All]" allUniqueName="[SurveyData].[Date_Hidden_Sample].[All]" dimensionUniqueName="[SurveyData]" displayFolder="" count="0" memberValueDatatype="20" unbalanced="0"/>
    <cacheHierarchy uniqueName="[SurveyData].[Date_Hidden_Chain]" caption="Date_Hidden_Chain" attribute="1" time="1" defaultMemberUniqueName="[SurveyData].[Date_Hidden_Chain].[All]" allUniqueName="[SurveyData].[Date_Hidden_Chain].[All]" dimensionUniqueName="[SurveyData]" displayFolder="" count="0" memberValueDatatype="7" unbalanced="0"/>
    <cacheHierarchy uniqueName="[SurveyData].[Time_Hidden]" caption="Time_Hidden" attribute="1" time="1" defaultMemberUniqueName="[SurveyData].[Time_Hidden].[All]" allUniqueName="[SurveyData].[Time_Hidden].[All]" dimensionUniqueName="[SurveyData]" displayFolder="" count="0" memberValueDatatype="7" unbalanced="0"/>
    <cacheHierarchy uniqueName="[SurveyData].[Homeowner_Tennant]" caption="Homeowner_Tennant" attribute="1" defaultMemberUniqueName="[SurveyData].[Homeowner_Tennant].[All]" allUniqueName="[SurveyData].[Homeowner_Tennant].[All]" dimensionUniqueName="[SurveyData]" displayFolder="" count="0" memberValueDatatype="130" unbalanced="0"/>
    <cacheHierarchy uniqueName="[SurveyData].[Visit#]" caption="Visit#" attribute="1" defaultMemberUniqueName="[SurveyData].[Visit#].[All]" allUniqueName="[SurveyData].[Visit#].[All]" dimensionUniqueName="[SurveyData]" displayFolder="" count="0" memberValueDatatype="20" unbalanced="0"/>
    <cacheHierarchy uniqueName="[SurveyData].[DQ_Survey]" caption="DQ_Survey" attribute="1" defaultMemberUniqueName="[SurveyData].[DQ_Survey].[All]" allUniqueName="[SurveyData].[DQ_Survey].[All]" dimensionUniqueName="[SurveyData]" displayFolder="" count="0" memberValueDatatype="20" unbalanced="0"/>
    <cacheHierarchy uniqueName="[SurveyData].[DQ Reason]" caption="DQ Reason" attribute="1" defaultMemberUniqueName="[SurveyData].[DQ Reason].[All]" allUniqueName="[SurveyData].[DQ Reason].[All]" dimensionUniqueName="[SurveyData]" displayFolder="" count="0" memberValueDatatype="130" unbalanced="0"/>
    <cacheHierarchy uniqueName="[Measures].[__XL_Count FilterData]" caption="__XL_Count FilterData" measure="1" displayFolder="" measureGroup="FilterData" count="0" hidden="1"/>
    <cacheHierarchy uniqueName="[Measures].[__XL_Count SampleData]" caption="__XL_Count SampleData" measure="1" displayFolder="" measureGroup="SampleData" count="0" hidden="1"/>
    <cacheHierarchy uniqueName="[Measures].[__XL_Count SurveyData]" caption="__XL_Count SurveyData" measure="1" displayFolder="" measureGroup="SurveyData" count="0" hidden="1"/>
    <cacheHierarchy uniqueName="[Measures].[__No measures defined]" caption="__No measures defined" measure="1" displayFolder="" count="0" hidden="1"/>
    <cacheHierarchy uniqueName="[Measures].[Sum of FilterID]" caption="Sum of FilterID" measure="1" displayFolder="" measureGroup="FilterData" count="0" hidden="1">
      <extLst>
        <ext xmlns:x15="http://schemas.microsoft.com/office/spreadsheetml/2010/11/main" uri="{B97F6D7D-B522-45F9-BDA1-12C45D357490}">
          <x15:cacheHierarchy aggregatedColumn="0"/>
        </ext>
      </extLst>
    </cacheHierarchy>
    <cacheHierarchy uniqueName="[Measures].[Count of FilterID]" caption="Count of FilterID" measure="1" displayFolder="" measureGroup="FilterData" count="0" oneField="1" hidden="1">
      <fieldsUsage count="1">
        <fieldUsage x="1"/>
      </fieldsUsage>
      <extLst>
        <ext xmlns:x15="http://schemas.microsoft.com/office/spreadsheetml/2010/11/main" uri="{B97F6D7D-B522-45F9-BDA1-12C45D357490}">
          <x15:cacheHierarchy aggregatedColumn="0"/>
        </ext>
      </extLst>
    </cacheHierarchy>
    <cacheHierarchy uniqueName="[Measures].[Count of DistinctAddID 2]" caption="Count of DistinctAddID 2"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DistinctAddID]" caption="Distinct Count of DistinctAddID"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FilterID 2]" caption="Distinct Count of FilterID 2" measure="1" displayFolder="" measureGroup="FilterData" count="0" hidden="1">
      <extLst>
        <ext xmlns:x15="http://schemas.microsoft.com/office/spreadsheetml/2010/11/main" uri="{B97F6D7D-B522-45F9-BDA1-12C45D357490}">
          <x15:cacheHierarchy aggregatedColumn="0"/>
        </ext>
      </extLst>
    </cacheHierarchy>
    <cacheHierarchy uniqueName="[Measures].[Average of FilterID]" caption="Average of FilterID" measure="1" displayFolder="" measureGroup="FilterData" count="0" hidden="1">
      <extLst>
        <ext xmlns:x15="http://schemas.microsoft.com/office/spreadsheetml/2010/11/main" uri="{B97F6D7D-B522-45F9-BDA1-12C45D357490}">
          <x15:cacheHierarchy aggregatedColumn="0"/>
        </ext>
      </extLst>
    </cacheHierarchy>
    <cacheHierarchy uniqueName="[Measures].[Sum of Lead_Result_ugL]" caption="Sum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in of Lead_Result_ugL]" caption="Min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ax of Lead_Result_ugL]" caption="Max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Count of Lead_Result_ugL]" caption="Count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Sum of FilterID 2]" caption="Sum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Count of FilterID 2]" caption="Count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Distinct Count of FilterID]" caption="Distinct Count of FilterID" measure="1" displayFolder="" measureGroup="SampleData" count="0" hidden="1">
      <extLst>
        <ext xmlns:x15="http://schemas.microsoft.com/office/spreadsheetml/2010/11/main" uri="{B97F6D7D-B522-45F9-BDA1-12C45D357490}">
          <x15:cacheHierarchy aggregatedColumn="24"/>
        </ext>
      </extLst>
    </cacheHierarchy>
  </cacheHierarchies>
  <kpis count="0"/>
  <dimensions count="4">
    <dimension name="FilterData" uniqueName="[FilterData]" caption="FilterData"/>
    <dimension measure="1" name="Measures" uniqueName="[Measures]" caption="Measures"/>
    <dimension name="SampleData" uniqueName="[SampleData]" caption="SampleData"/>
    <dimension name="SurveyData" uniqueName="[SurveyData]" caption="SurveyData"/>
  </dimensions>
  <measureGroups count="3">
    <measureGroup name="FilterData" caption="FilterData"/>
    <measureGroup name="SampleData" caption="SampleData"/>
    <measureGroup name="SurveyData" caption="SurveyData"/>
  </measureGroups>
  <maps count="6">
    <map measureGroup="0" dimension="0"/>
    <map measureGroup="0" dimension="3"/>
    <map measureGroup="1" dimension="0"/>
    <map measureGroup="1" dimension="2"/>
    <map measureGroup="1" dimension="3"/>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oldman, Joshua E." refreshedDate="43781.66762349537" backgroundQuery="1" createdVersion="6" refreshedVersion="6" minRefreshableVersion="3" recordCount="0" supportSubquery="1" supportAdvancedDrill="1" xr:uid="{4D797009-6DFD-49F2-A261-263601643C29}">
  <cacheSource type="external" connectionId="5"/>
  <cacheFields count="3">
    <cacheField name="[FilterData].[PUR].[PUR]" caption="PUR" numFmtId="0" hierarchy="17" level="1">
      <sharedItems containsSemiMixedTypes="0" containsNonDate="0" containsString="0"/>
    </cacheField>
    <cacheField name="[Measures].[Count of FilterID]" caption="Count of FilterID" numFmtId="0" hierarchy="67" level="32767"/>
    <cacheField name="[FilterData].[DQ].[DQ]" caption="DQ" numFmtId="0" hierarchy="15" level="1">
      <sharedItems containsSemiMixedTypes="0" containsNonDate="0" containsString="0"/>
    </cacheField>
  </cacheFields>
  <cacheHierarchies count="79">
    <cacheHierarchy uniqueName="[FilterData].[FilterID]" caption="FilterID" attribute="1" defaultMemberUniqueName="[FilterData].[FilterID].[All]" allUniqueName="[FilterData].[FilterID].[All]" dimensionUniqueName="[FilterData]" displayFolder="" count="0" memberValueDatatype="20" unbalanced="0"/>
    <cacheHierarchy uniqueName="[FilterData].[SurveyID]" caption="SurveyID" attribute="1" defaultMemberUniqueName="[FilterData].[SurveyID].[All]" allUniqueName="[FilterData].[SurveyID].[All]" dimensionUniqueName="[FilterData]" displayFolder="" count="0" memberValueDatatype="130" unbalanced="0"/>
    <cacheHierarchy uniqueName="[FilterData].[SET_198]" caption="SET_198" attribute="1" defaultMemberUniqueName="[FilterData].[SET_198].[All]" allUniqueName="[FilterData].[SET_198].[All]" dimensionUniqueName="[FilterData]" displayFolder="" count="0" memberValueDatatype="130" unbalanced="0"/>
    <cacheHierarchy uniqueName="[FilterData].[Test_Date]" caption="Test_Date" attribute="1" defaultMemberUniqueName="[FilterData].[Test_Date].[All]" allUniqueName="[FilterData].[Test_Date].[All]" dimensionUniqueName="[FilterData]" displayFolder="" count="0" memberValueDatatype="130" unbalanced="0"/>
    <cacheHierarchy uniqueName="[FilterData].[DistinctAddID]" caption="DistinctAddID" attribute="1" defaultMemberUniqueName="[FilterData].[DistinctAddID].[All]" allUniqueName="[FilterData].[DistinctAddID].[All]" dimensionUniqueName="[FilterData]" displayFolder="" count="0" memberValueDatatype="130" unbalanced="0"/>
    <cacheHierarchy uniqueName="[FilterData].[Filter_Type]" caption="Filter_Type" attribute="1" defaultMemberUniqueName="[FilterData].[Filter_Type].[All]" allUniqueName="[FilterData].[Filter_Type].[All]" dimensionUniqueName="[FilterData]" displayFolder="" count="0" memberValueDatatype="130" unbalanced="0"/>
    <cacheHierarchy uniqueName="[FilterData].[Fillter_Model]" caption="Fillter_Model" attribute="1" defaultMemberUniqueName="[FilterData].[Fillter_Model].[All]" allUniqueName="[FilterData].[Fillter_Model].[All]" dimensionUniqueName="[FilterData]" displayFolder="" count="0" memberValueDatatype="130" unbalanced="0"/>
    <cacheHierarchy uniqueName="[FilterData].[Filter_Desription]" caption="Filter_Desription" attribute="1" defaultMemberUniqueName="[FilterData].[Filter_Desription].[All]" allUniqueName="[FilterData].[Filter_Desription].[All]" dimensionUniqueName="[FilterData]" displayFolder="" count="0" memberValueDatatype="130" unbalanced="0"/>
    <cacheHierarchy uniqueName="[FilterData].[Install_Correct]" caption="Install_Correct" attribute="1" defaultMemberUniqueName="[FilterData].[Install_Correct].[All]" allUniqueName="[FilterData].[Install_Correct].[All]" dimensionUniqueName="[FilterData]" displayFolder="" count="0" memberValueDatatype="130" unbalanced="0"/>
    <cacheHierarchy uniqueName="[FilterData].[Cart_Replace_Date]" caption="Cart_Replace_Date" attribute="1" time="1" defaultMemberUniqueName="[FilterData].[Cart_Replace_Date].[All]" allUniqueName="[FilterData].[Cart_Replace_Date].[All]" dimensionUniqueName="[FilterData]" displayFolder="" count="0" memberValueDatatype="7" unbalanced="0"/>
    <cacheHierarchy uniqueName="[FilterData].[Approx_Cart_Replace_Date]" caption="Approx_Cart_Replace_Date" attribute="1" defaultMemberUniqueName="[FilterData].[Approx_Cart_Replace_Date].[All]" allUniqueName="[FilterData].[Approx_Cart_Replace_Date].[All]" dimensionUniqueName="[FilterData]" displayFolder="" count="0" memberValueDatatype="130" unbalanced="0"/>
    <cacheHierarchy uniqueName="[FilterData].[ReplaceDuration]" caption="ReplaceDuration" attribute="1" defaultMemberUniqueName="[FilterData].[ReplaceDuration].[All]" allUniqueName="[FilterData].[ReplaceDuration].[All]" dimensionUniqueName="[FilterData]" displayFolder="" count="0" memberValueDatatype="130" unbalanced="0"/>
    <cacheHierarchy uniqueName="[FilterData].[Cartridge_Model]" caption="Cartridge_Model" attribute="1" defaultMemberUniqueName="[FilterData].[Cartridge_Model].[All]" allUniqueName="[FilterData].[Cartridge_Model].[All]" dimensionUniqueName="[FilterData]" displayFolder="" count="0" memberValueDatatype="130" unbalanced="0"/>
    <cacheHierarchy uniqueName="[FilterData].[Filter_Use]" caption="Filter_Use" attribute="1" defaultMemberUniqueName="[FilterData].[Filter_Use].[All]" allUniqueName="[FilterData].[Filter_Use].[All]" dimensionUniqueName="[FilterData]" displayFolder="" count="0" memberValueDatatype="130" unbalanced="0"/>
    <cacheHierarchy uniqueName="[FilterData].[Hot_Cold_Flow]" caption="Hot_Cold_Flow" attribute="1" defaultMemberUniqueName="[FilterData].[Hot_Cold_Flow].[All]" allUniqueName="[FilterData].[Hot_Cold_Flow].[All]" dimensionUniqueName="[FilterData]" displayFolder="" count="0" memberValueDatatype="130" unbalanced="0"/>
    <cacheHierarchy uniqueName="[FilterData].[DQ]" caption="DQ" attribute="1" defaultMemberUniqueName="[FilterData].[DQ].[All]" allUniqueName="[FilterData].[DQ].[All]" dimensionUniqueName="[FilterData]" displayFolder="" count="2" memberValueDatatype="130" unbalanced="0">
      <fieldsUsage count="2">
        <fieldUsage x="-1"/>
        <fieldUsage x="2"/>
      </fieldsUsage>
    </cacheHierarchy>
    <cacheHierarchy uniqueName="[FilterData].[DQ_Reason]" caption="DQ_Reason" attribute="1" defaultMemberUniqueName="[FilterData].[DQ_Reason].[All]" allUniqueName="[FilterData].[DQ_Reason].[All]" dimensionUniqueName="[FilterData]" displayFolder="" count="0" memberValueDatatype="130" unbalanced="0"/>
    <cacheHierarchy uniqueName="[FilterData].[PUR]" caption="PUR" attribute="1" defaultMemberUniqueName="[FilterData].[PUR].[All]" allUniqueName="[FilterData].[PUR].[All]" dimensionUniqueName="[FilterData]" displayFolder="" count="2" memberValueDatatype="20" unbalanced="0">
      <fieldsUsage count="2">
        <fieldUsage x="-1"/>
        <fieldUsage x="0"/>
      </fieldsUsage>
    </cacheHierarchy>
    <cacheHierarchy uniqueName="[FilterData].[Note]" caption="Note" attribute="1" defaultMemberUniqueName="[FilterData].[Note].[All]" allUniqueName="[FilterData].[Note].[All]" dimensionUniqueName="[FilterData]" displayFolder="" count="0" memberValueDatatype="130" unbalanced="0"/>
    <cacheHierarchy uniqueName="[SampleData].[SurveyID]" caption="SurveyID" attribute="1" defaultMemberUniqueName="[SampleData].[SurveyID].[All]" allUniqueName="[SampleData].[SurveyID].[All]" dimensionUniqueName="[SampleData]" displayFolder="" count="0" memberValueDatatype="130" unbalanced="0"/>
    <cacheHierarchy uniqueName="[SampleData].[Lead_Result_ugL]" caption="Lead_Result_ugL" attribute="1" defaultMemberUniqueName="[SampleData].[Lead_Result_ugL].[All]" allUniqueName="[SampleData].[Lead_Result_ugL].[All]" dimensionUniqueName="[SampleData]" displayFolder="" count="0" memberValueDatatype="5" unbalanced="0"/>
    <cacheHierarchy uniqueName="[SampleData].[ExcludeFilter1]" caption="ExcludeFilter1" attribute="1" defaultMemberUniqueName="[SampleData].[ExcludeFilter1].[All]" allUniqueName="[SampleData].[ExcludeFilter1].[All]" dimensionUniqueName="[SampleData]" displayFolder="" count="0" memberValueDatatype="11" unbalanced="0"/>
    <cacheHierarchy uniqueName="[SampleData].[ExcludeFilter2]" caption="ExcludeFilter2" attribute="1" defaultMemberUniqueName="[SampleData].[ExcludeFilter2].[All]" allUniqueName="[SampleData].[ExcludeFilter2].[All]" dimensionUniqueName="[SampleData]" displayFolder="" count="0" memberValueDatatype="11" unbalanced="0"/>
    <cacheHierarchy uniqueName="[SampleData].[DistinctAddID]" caption="DistinctAddID" attribute="1" defaultMemberUniqueName="[SampleData].[DistinctAddID].[All]" allUniqueName="[SampleData].[DistinctAddID].[All]" dimensionUniqueName="[SampleData]" displayFolder="" count="0" memberValueDatatype="20" unbalanced="0"/>
    <cacheHierarchy uniqueName="[SampleData].[FilterID]" caption="FilterID" attribute="1" defaultMemberUniqueName="[SampleData].[FilterID].[All]" allUniqueName="[SampleData].[FilterID].[All]" dimensionUniqueName="[SampleData]" displayFolder="" count="0" memberValueDatatype="20" unbalanced="0"/>
    <cacheHierarchy uniqueName="[SampleData].[SampleTableID]" caption="SampleTableID" attribute="1" defaultMemberUniqueName="[SampleData].[SampleTableID].[All]" allUniqueName="[SampleData].[SampleTableID].[All]" dimensionUniqueName="[SampleData]" displayFolder="" count="0" memberValueDatatype="20" unbalanced="0"/>
    <cacheHierarchy uniqueName="[SampleData].[Date]" caption="Date" attribute="1" time="1" defaultMemberUniqueName="[SampleData].[Date].[All]" allUniqueName="[SampleData].[Date].[All]" dimensionUniqueName="[SampleData]" displayFolder="" count="0" memberValueDatatype="7" unbalanced="0"/>
    <cacheHierarchy uniqueName="[SampleData].[Treatment]" caption="Treatment" attribute="1" defaultMemberUniqueName="[SampleData].[Treatment].[All]" allUniqueName="[SampleData].[Treatment].[All]" dimensionUniqueName="[SampleData]" displayFolder="" count="0" memberValueDatatype="130" unbalanced="0"/>
    <cacheHierarchy uniqueName="[SampleData].[FilterColor]" caption="FilterColor" attribute="1" defaultMemberUniqueName="[SampleData].[FilterColor].[All]" allUniqueName="[SampleData].[FilterColor].[All]" dimensionUniqueName="[SampleData]" displayFolder="" count="0" memberValueDatatype="130" unbalanced="0"/>
    <cacheHierarchy uniqueName="[SampleData].[SampleType]" caption="SampleType" attribute="1" defaultMemberUniqueName="[SampleData].[SampleType].[All]" allUniqueName="[SampleData].[SampleType].[All]" dimensionUniqueName="[SampleData]" displayFolder="" count="0" memberValueDatatype="130" unbalanced="0"/>
    <cacheHierarchy uniqueName="[SampleData].[ApproxCumVol]" caption="ApproxCumVol" attribute="1" defaultMemberUniqueName="[SampleData].[ApproxCumVol].[All]" allUniqueName="[SampleData].[ApproxCumVol].[All]" dimensionUniqueName="[SampleData]" displayFolder="" count="0" memberValueDatatype="20" unbalanced="0"/>
    <cacheHierarchy uniqueName="[SampleData].[TimeSinceFaucetTurnedOn]" caption="TimeSinceFaucetTurnedOn" attribute="1" defaultMemberUniqueName="[SampleData].[TimeSinceFaucetTurnedOn].[All]" allUniqueName="[SampleData].[TimeSinceFaucetTurnedOn].[All]" dimensionUniqueName="[SampleData]" displayFolder="" count="0" memberValueDatatype="5" unbalanced="0"/>
    <cacheHierarchy uniqueName="[SampleData].[SampleOrderNo]" caption="SampleOrderNo" attribute="1" defaultMemberUniqueName="[SampleData].[SampleOrderNo].[All]" allUniqueName="[SampleData].[SampleOrderNo].[All]" dimensionUniqueName="[SampleData]" displayFolder="" count="0" memberValueDatatype="20" unbalanced="0"/>
    <cacheHierarchy uniqueName="[SampleData].[SampleAnonID]" caption="SampleAnonID" attribute="1" defaultMemberUniqueName="[SampleData].[SampleAnonID].[All]" allUniqueName="[SampleData].[SampleAnonID].[All]" dimensionUniqueName="[SampleData]" displayFolder="" count="0" memberValueDatatype="20" unbalanced="0"/>
    <cacheHierarchy uniqueName="[SampleData].[DQ]" caption="DQ" attribute="1" defaultMemberUniqueName="[SampleData].[DQ].[All]" allUniqueName="[SampleData].[DQ].[All]" dimensionUniqueName="[SampleData]" displayFolder="" count="0" memberValueDatatype="20" unbalanced="0"/>
    <cacheHierarchy uniqueName="[SampleData].[DQ_Note]" caption="DQ_Note" attribute="1" defaultMemberUniqueName="[SampleData].[DQ_Note].[All]" allUniqueName="[SampleData].[DQ_Note].[All]" dimensionUniqueName="[SampleData]" displayFolder="" count="0" memberValueDatatype="130" unbalanced="0"/>
    <cacheHierarchy uniqueName="[SurveyData].[ObjectID]" caption="ObjectID" attribute="1" defaultMemberUniqueName="[SurveyData].[ObjectID].[All]" allUniqueName="[SurveyData].[ObjectID].[All]" dimensionUniqueName="[SurveyData]" displayFolder="" count="0" memberValueDatatype="20" unbalanced="0"/>
    <cacheHierarchy uniqueName="[SurveyData].[DistinctAddID]" caption="DistinctAddID" attribute="1" defaultMemberUniqueName="[SurveyData].[DistinctAddID].[All]" allUniqueName="[SurveyData].[DistinctAddID].[All]" dimensionUniqueName="[SurveyData]" displayFolder="" count="0" memberValueDatatype="20" unbalanced="0"/>
    <cacheHierarchy uniqueName="[SurveyData].[SurveyID]" caption="SurveyID" attribute="1" defaultMemberUniqueName="[SurveyData].[SurveyID].[All]" allUniqueName="[SurveyData].[SurveyID].[All]" dimensionUniqueName="[SurveyData]" displayFolder="" count="0" memberValueDatatype="130" unbalanced="0"/>
    <cacheHierarchy uniqueName="[SurveyData].[Date]" caption="Date" attribute="1" time="1" defaultMemberUniqueName="[SurveyData].[Date].[All]" allUniqueName="[SurveyData].[Date].[All]" dimensionUniqueName="[SurveyData]" displayFolder="" count="0" memberValueDatatype="7" unbalanced="0"/>
    <cacheHierarchy uniqueName="[SurveyData].[Time]" caption="Time" attribute="1" defaultMemberUniqueName="[SurveyData].[Time].[All]" allUniqueName="[SurveyData].[Time].[All]" dimensionUniqueName="[SurveyData]" displayFolder="" count="0" memberValueDatatype="130" unbalanced="0"/>
    <cacheHierarchy uniqueName="[SurveyData].[Residence_Type]" caption="Residence_Type" attribute="1" defaultMemberUniqueName="[SurveyData].[Residence_Type].[All]" allUniqueName="[SurveyData].[Residence_Type].[All]" dimensionUniqueName="[SurveyData]" displayFolder="" count="0" memberValueDatatype="130" unbalanced="0"/>
    <cacheHierarchy uniqueName="[SurveyData].[service_line_material]" caption="service_line_material" attribute="1" defaultMemberUniqueName="[SurveyData].[service_line_material].[All]" allUniqueName="[SurveyData].[service_line_material].[All]" dimensionUniqueName="[SurveyData]" displayFolder="" count="0" memberValueDatatype="130" unbalanced="0"/>
    <cacheHierarchy uniqueName="[SurveyData].[plumbing_material]" caption="plumbing_material" attribute="1" defaultMemberUniqueName="[SurveyData].[plumbing_material].[All]" allUniqueName="[SurveyData].[plumbing_material].[All]" dimensionUniqueName="[SurveyData]" displayFolder="" count="0" memberValueDatatype="130" unbalanced="0"/>
    <cacheHierarchy uniqueName="[SurveyData].[indoor_plumbing_extensive]" caption="indoor_plumbing_extensive" attribute="1" defaultMemberUniqueName="[SurveyData].[indoor_plumbing_extensive].[All]" allUniqueName="[SurveyData].[indoor_plumbing_extensive].[All]" dimensionUniqueName="[SurveyData]" displayFolder="" count="0" memberValueDatatype="130" unbalanced="0"/>
    <cacheHierarchy uniqueName="[SurveyData].[Recent_Plumbing_Changes]" caption="Recent_Plumbing_Changes" attribute="1" defaultMemberUniqueName="[SurveyData].[Recent_Plumbing_Changes].[All]" allUniqueName="[SurveyData].[Recent_Plumbing_Changes].[All]" dimensionUniqueName="[SurveyData]" displayFolder="" count="0" memberValueDatatype="130" unbalanced="0"/>
    <cacheHierarchy uniqueName="[SurveyData].[Plumbing_Change_Detail]" caption="Plumbing_Change_Detail" attribute="1" defaultMemberUniqueName="[SurveyData].[Plumbing_Change_Detail].[All]" allUniqueName="[SurveyData].[Plumbing_Change_Detail].[All]" dimensionUniqueName="[SurveyData]" displayFolder="" count="0" memberValueDatatype="130" unbalanced="0"/>
    <cacheHierarchy uniqueName="[SurveyData].[recent_construction]" caption="recent_construction" attribute="1" defaultMemberUniqueName="[SurveyData].[recent_construction].[All]" allUniqueName="[SurveyData].[recent_construction].[All]" dimensionUniqueName="[SurveyData]" displayFolder="" count="0" memberValueDatatype="130" unbalanced="0"/>
    <cacheHierarchy uniqueName="[SurveyData].[recent_contstruction_notes]" caption="recent_contstruction_notes" attribute="1" defaultMemberUniqueName="[SurveyData].[recent_contstruction_notes].[All]" allUniqueName="[SurveyData].[recent_contstruction_notes].[All]" dimensionUniqueName="[SurveyData]" displayFolder="" count="0" memberValueDatatype="130" unbalanced="0"/>
    <cacheHierarchy uniqueName="[SurveyData].[Faucet_Location]" caption="Faucet_Location" attribute="1" defaultMemberUniqueName="[SurveyData].[Faucet_Location].[All]" allUniqueName="[SurveyData].[Faucet_Location].[All]" dimensionUniqueName="[SurveyData]" displayFolder="" count="0" memberValueDatatype="130" unbalanced="0"/>
    <cacheHierarchy uniqueName="[SurveyData].[Time_Since_Use_Kitchen]" caption="Time_Since_Use_Kitchen" attribute="1" defaultMemberUniqueName="[SurveyData].[Time_Since_Use_Kitchen].[All]" allUniqueName="[SurveyData].[Time_Since_Use_Kitchen].[All]" dimensionUniqueName="[SurveyData]" displayFolder="" count="0" memberValueDatatype="5" unbalanced="0"/>
    <cacheHierarchy uniqueName="[SurveyData].[Time_Since_Use_Home]" caption="Time_Since_Use_Home" attribute="1" defaultMemberUniqueName="[SurveyData].[Time_Since_Use_Home].[All]" allUniqueName="[SurveyData].[Time_Since_Use_Home].[All]" dimensionUniqueName="[SurveyData]" displayFolder="" count="0" memberValueDatatype="5" unbalanced="0"/>
    <cacheHierarchy uniqueName="[SurveyData].[Major_Use]" caption="Major_Use" attribute="1" defaultMemberUniqueName="[SurveyData].[Major_Use].[All]" allUniqueName="[SurveyData].[Major_Use].[All]" dimensionUniqueName="[SurveyData]" displayFolder="" count="0" memberValueDatatype="130" unbalanced="0"/>
    <cacheHierarchy uniqueName="[SurveyData].[Approx_Length_Main]" caption="Approx_Length_Main" attribute="1" defaultMemberUniqueName="[SurveyData].[Approx_Length_Main].[All]" allUniqueName="[SurveyData].[Approx_Length_Main].[All]" dimensionUniqueName="[SurveyData]" displayFolder="" count="0" memberValueDatatype="5" unbalanced="0"/>
    <cacheHierarchy uniqueName="[SurveyData].[Comments]" caption="Comments" attribute="1" defaultMemberUniqueName="[SurveyData].[Comments].[All]" allUniqueName="[SurveyData].[Comments].[All]" dimensionUniqueName="[SurveyData]" displayFolder="" count="0" memberValueDatatype="130" unbalanced="0"/>
    <cacheHierarchy uniqueName="[SurveyData].[Date_Hidden_Sample]" caption="Date_Hidden_Sample" attribute="1" defaultMemberUniqueName="[SurveyData].[Date_Hidden_Sample].[All]" allUniqueName="[SurveyData].[Date_Hidden_Sample].[All]" dimensionUniqueName="[SurveyData]" displayFolder="" count="0" memberValueDatatype="20" unbalanced="0"/>
    <cacheHierarchy uniqueName="[SurveyData].[Date_Hidden_Chain]" caption="Date_Hidden_Chain" attribute="1" time="1" defaultMemberUniqueName="[SurveyData].[Date_Hidden_Chain].[All]" allUniqueName="[SurveyData].[Date_Hidden_Chain].[All]" dimensionUniqueName="[SurveyData]" displayFolder="" count="0" memberValueDatatype="7" unbalanced="0"/>
    <cacheHierarchy uniqueName="[SurveyData].[Time_Hidden]" caption="Time_Hidden" attribute="1" time="1" defaultMemberUniqueName="[SurveyData].[Time_Hidden].[All]" allUniqueName="[SurveyData].[Time_Hidden].[All]" dimensionUniqueName="[SurveyData]" displayFolder="" count="0" memberValueDatatype="7" unbalanced="0"/>
    <cacheHierarchy uniqueName="[SurveyData].[Homeowner_Tennant]" caption="Homeowner_Tennant" attribute="1" defaultMemberUniqueName="[SurveyData].[Homeowner_Tennant].[All]" allUniqueName="[SurveyData].[Homeowner_Tennant].[All]" dimensionUniqueName="[SurveyData]" displayFolder="" count="0" memberValueDatatype="130" unbalanced="0"/>
    <cacheHierarchy uniqueName="[SurveyData].[Visit#]" caption="Visit#" attribute="1" defaultMemberUniqueName="[SurveyData].[Visit#].[All]" allUniqueName="[SurveyData].[Visit#].[All]" dimensionUniqueName="[SurveyData]" displayFolder="" count="0" memberValueDatatype="20" unbalanced="0"/>
    <cacheHierarchy uniqueName="[SurveyData].[DQ_Survey]" caption="DQ_Survey" attribute="1" defaultMemberUniqueName="[SurveyData].[DQ_Survey].[All]" allUniqueName="[SurveyData].[DQ_Survey].[All]" dimensionUniqueName="[SurveyData]" displayFolder="" count="0" memberValueDatatype="20" unbalanced="0"/>
    <cacheHierarchy uniqueName="[SurveyData].[DQ Reason]" caption="DQ Reason" attribute="1" defaultMemberUniqueName="[SurveyData].[DQ Reason].[All]" allUniqueName="[SurveyData].[DQ Reason].[All]" dimensionUniqueName="[SurveyData]" displayFolder="" count="0" memberValueDatatype="130" unbalanced="0"/>
    <cacheHierarchy uniqueName="[Measures].[__XL_Count FilterData]" caption="__XL_Count FilterData" measure="1" displayFolder="" measureGroup="FilterData" count="0" hidden="1"/>
    <cacheHierarchy uniqueName="[Measures].[__XL_Count SampleData]" caption="__XL_Count SampleData" measure="1" displayFolder="" measureGroup="SampleData" count="0" hidden="1"/>
    <cacheHierarchy uniqueName="[Measures].[__XL_Count SurveyData]" caption="__XL_Count SurveyData" measure="1" displayFolder="" measureGroup="SurveyData" count="0" hidden="1"/>
    <cacheHierarchy uniqueName="[Measures].[__No measures defined]" caption="__No measures defined" measure="1" displayFolder="" count="0" hidden="1"/>
    <cacheHierarchy uniqueName="[Measures].[Sum of FilterID]" caption="Sum of FilterID" measure="1" displayFolder="" measureGroup="FilterData" count="0" hidden="1">
      <extLst>
        <ext xmlns:x15="http://schemas.microsoft.com/office/spreadsheetml/2010/11/main" uri="{B97F6D7D-B522-45F9-BDA1-12C45D357490}">
          <x15:cacheHierarchy aggregatedColumn="0"/>
        </ext>
      </extLst>
    </cacheHierarchy>
    <cacheHierarchy uniqueName="[Measures].[Count of FilterID]" caption="Count of FilterID" measure="1" displayFolder="" measureGroup="FilterData" count="0" oneField="1" hidden="1">
      <fieldsUsage count="1">
        <fieldUsage x="1"/>
      </fieldsUsage>
      <extLst>
        <ext xmlns:x15="http://schemas.microsoft.com/office/spreadsheetml/2010/11/main" uri="{B97F6D7D-B522-45F9-BDA1-12C45D357490}">
          <x15:cacheHierarchy aggregatedColumn="0"/>
        </ext>
      </extLst>
    </cacheHierarchy>
    <cacheHierarchy uniqueName="[Measures].[Count of DistinctAddID 2]" caption="Count of DistinctAddID 2"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DistinctAddID]" caption="Distinct Count of DistinctAddID"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FilterID 2]" caption="Distinct Count of FilterID 2" measure="1" displayFolder="" measureGroup="FilterData" count="0" hidden="1">
      <extLst>
        <ext xmlns:x15="http://schemas.microsoft.com/office/spreadsheetml/2010/11/main" uri="{B97F6D7D-B522-45F9-BDA1-12C45D357490}">
          <x15:cacheHierarchy aggregatedColumn="0"/>
        </ext>
      </extLst>
    </cacheHierarchy>
    <cacheHierarchy uniqueName="[Measures].[Average of FilterID]" caption="Average of FilterID" measure="1" displayFolder="" measureGroup="FilterData" count="0" hidden="1">
      <extLst>
        <ext xmlns:x15="http://schemas.microsoft.com/office/spreadsheetml/2010/11/main" uri="{B97F6D7D-B522-45F9-BDA1-12C45D357490}">
          <x15:cacheHierarchy aggregatedColumn="0"/>
        </ext>
      </extLst>
    </cacheHierarchy>
    <cacheHierarchy uniqueName="[Measures].[Sum of Lead_Result_ugL]" caption="Sum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in of Lead_Result_ugL]" caption="Min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ax of Lead_Result_ugL]" caption="Max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Count of Lead_Result_ugL]" caption="Count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Sum of FilterID 2]" caption="Sum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Count of FilterID 2]" caption="Count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Distinct Count of FilterID]" caption="Distinct Count of FilterID" measure="1" displayFolder="" measureGroup="SampleData" count="0" hidden="1">
      <extLst>
        <ext xmlns:x15="http://schemas.microsoft.com/office/spreadsheetml/2010/11/main" uri="{B97F6D7D-B522-45F9-BDA1-12C45D357490}">
          <x15:cacheHierarchy aggregatedColumn="24"/>
        </ext>
      </extLst>
    </cacheHierarchy>
  </cacheHierarchies>
  <kpis count="0"/>
  <dimensions count="4">
    <dimension name="FilterData" uniqueName="[FilterData]" caption="FilterData"/>
    <dimension measure="1" name="Measures" uniqueName="[Measures]" caption="Measures"/>
    <dimension name="SampleData" uniqueName="[SampleData]" caption="SampleData"/>
    <dimension name="SurveyData" uniqueName="[SurveyData]" caption="SurveyData"/>
  </dimensions>
  <measureGroups count="3">
    <measureGroup name="FilterData" caption="FilterData"/>
    <measureGroup name="SampleData" caption="SampleData"/>
    <measureGroup name="SurveyData" caption="SurveyData"/>
  </measureGroups>
  <maps count="6">
    <map measureGroup="0" dimension="0"/>
    <map measureGroup="0" dimension="3"/>
    <map measureGroup="1" dimension="0"/>
    <map measureGroup="1" dimension="2"/>
    <map measureGroup="1" dimension="3"/>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oldman, Joshua E." refreshedDate="43781.667624421294" backgroundQuery="1" createdVersion="6" refreshedVersion="6" minRefreshableVersion="3" recordCount="0" supportSubquery="1" supportAdvancedDrill="1" xr:uid="{7EC90308-9C3A-4D32-B888-21194CFA01C7}">
  <cacheSource type="external" connectionId="5"/>
  <cacheFields count="3">
    <cacheField name="[FilterData].[PUR].[PUR]" caption="PUR" numFmtId="0" hierarchy="17" level="1">
      <sharedItems containsSemiMixedTypes="0" containsNonDate="0" containsString="0"/>
    </cacheField>
    <cacheField name="[Measures].[Count of FilterID]" caption="Count of FilterID" numFmtId="0" hierarchy="67" level="32767"/>
    <cacheField name="[FilterData].[DQ].[DQ]" caption="DQ" numFmtId="0" hierarchy="15" level="1">
      <sharedItems containsSemiMixedTypes="0" containsNonDate="0" containsString="0"/>
    </cacheField>
  </cacheFields>
  <cacheHierarchies count="79">
    <cacheHierarchy uniqueName="[FilterData].[FilterID]" caption="FilterID" attribute="1" defaultMemberUniqueName="[FilterData].[FilterID].[All]" allUniqueName="[FilterData].[FilterID].[All]" dimensionUniqueName="[FilterData]" displayFolder="" count="0" memberValueDatatype="20" unbalanced="0"/>
    <cacheHierarchy uniqueName="[FilterData].[SurveyID]" caption="SurveyID" attribute="1" defaultMemberUniqueName="[FilterData].[SurveyID].[All]" allUniqueName="[FilterData].[SurveyID].[All]" dimensionUniqueName="[FilterData]" displayFolder="" count="0" memberValueDatatype="130" unbalanced="0"/>
    <cacheHierarchy uniqueName="[FilterData].[SET_198]" caption="SET_198" attribute="1" defaultMemberUniqueName="[FilterData].[SET_198].[All]" allUniqueName="[FilterData].[SET_198].[All]" dimensionUniqueName="[FilterData]" displayFolder="" count="0" memberValueDatatype="130" unbalanced="0"/>
    <cacheHierarchy uniqueName="[FilterData].[Test_Date]" caption="Test_Date" attribute="1" defaultMemberUniqueName="[FilterData].[Test_Date].[All]" allUniqueName="[FilterData].[Test_Date].[All]" dimensionUniqueName="[FilterData]" displayFolder="" count="0" memberValueDatatype="130" unbalanced="0"/>
    <cacheHierarchy uniqueName="[FilterData].[DistinctAddID]" caption="DistinctAddID" attribute="1" defaultMemberUniqueName="[FilterData].[DistinctAddID].[All]" allUniqueName="[FilterData].[DistinctAddID].[All]" dimensionUniqueName="[FilterData]" displayFolder="" count="0" memberValueDatatype="130" unbalanced="0"/>
    <cacheHierarchy uniqueName="[FilterData].[Filter_Type]" caption="Filter_Type" attribute="1" defaultMemberUniqueName="[FilterData].[Filter_Type].[All]" allUniqueName="[FilterData].[Filter_Type].[All]" dimensionUniqueName="[FilterData]" displayFolder="" count="0" memberValueDatatype="130" unbalanced="0"/>
    <cacheHierarchy uniqueName="[FilterData].[Fillter_Model]" caption="Fillter_Model" attribute="1" defaultMemberUniqueName="[FilterData].[Fillter_Model].[All]" allUniqueName="[FilterData].[Fillter_Model].[All]" dimensionUniqueName="[FilterData]" displayFolder="" count="0" memberValueDatatype="130" unbalanced="0"/>
    <cacheHierarchy uniqueName="[FilterData].[Filter_Desription]" caption="Filter_Desription" attribute="1" defaultMemberUniqueName="[FilterData].[Filter_Desription].[All]" allUniqueName="[FilterData].[Filter_Desription].[All]" dimensionUniqueName="[FilterData]" displayFolder="" count="0" memberValueDatatype="130" unbalanced="0"/>
    <cacheHierarchy uniqueName="[FilterData].[Install_Correct]" caption="Install_Correct" attribute="1" defaultMemberUniqueName="[FilterData].[Install_Correct].[All]" allUniqueName="[FilterData].[Install_Correct].[All]" dimensionUniqueName="[FilterData]" displayFolder="" count="0" memberValueDatatype="130" unbalanced="0"/>
    <cacheHierarchy uniqueName="[FilterData].[Cart_Replace_Date]" caption="Cart_Replace_Date" attribute="1" time="1" defaultMemberUniqueName="[FilterData].[Cart_Replace_Date].[All]" allUniqueName="[FilterData].[Cart_Replace_Date].[All]" dimensionUniqueName="[FilterData]" displayFolder="" count="0" memberValueDatatype="7" unbalanced="0"/>
    <cacheHierarchy uniqueName="[FilterData].[Approx_Cart_Replace_Date]" caption="Approx_Cart_Replace_Date" attribute="1" defaultMemberUniqueName="[FilterData].[Approx_Cart_Replace_Date].[All]" allUniqueName="[FilterData].[Approx_Cart_Replace_Date].[All]" dimensionUniqueName="[FilterData]" displayFolder="" count="0" memberValueDatatype="130" unbalanced="0"/>
    <cacheHierarchy uniqueName="[FilterData].[ReplaceDuration]" caption="ReplaceDuration" attribute="1" defaultMemberUniqueName="[FilterData].[ReplaceDuration].[All]" allUniqueName="[FilterData].[ReplaceDuration].[All]" dimensionUniqueName="[FilterData]" displayFolder="" count="0" memberValueDatatype="130" unbalanced="0"/>
    <cacheHierarchy uniqueName="[FilterData].[Cartridge_Model]" caption="Cartridge_Model" attribute="1" defaultMemberUniqueName="[FilterData].[Cartridge_Model].[All]" allUniqueName="[FilterData].[Cartridge_Model].[All]" dimensionUniqueName="[FilterData]" displayFolder="" count="0" memberValueDatatype="130" unbalanced="0"/>
    <cacheHierarchy uniqueName="[FilterData].[Filter_Use]" caption="Filter_Use" attribute="1" defaultMemberUniqueName="[FilterData].[Filter_Use].[All]" allUniqueName="[FilterData].[Filter_Use].[All]" dimensionUniqueName="[FilterData]" displayFolder="" count="0" memberValueDatatype="130" unbalanced="0"/>
    <cacheHierarchy uniqueName="[FilterData].[Hot_Cold_Flow]" caption="Hot_Cold_Flow" attribute="1" defaultMemberUniqueName="[FilterData].[Hot_Cold_Flow].[All]" allUniqueName="[FilterData].[Hot_Cold_Flow].[All]" dimensionUniqueName="[FilterData]" displayFolder="" count="0" memberValueDatatype="130" unbalanced="0"/>
    <cacheHierarchy uniqueName="[FilterData].[DQ]" caption="DQ" attribute="1" defaultMemberUniqueName="[FilterData].[DQ].[All]" allUniqueName="[FilterData].[DQ].[All]" dimensionUniqueName="[FilterData]" displayFolder="" count="2" memberValueDatatype="130" unbalanced="0">
      <fieldsUsage count="2">
        <fieldUsage x="-1"/>
        <fieldUsage x="2"/>
      </fieldsUsage>
    </cacheHierarchy>
    <cacheHierarchy uniqueName="[FilterData].[DQ_Reason]" caption="DQ_Reason" attribute="1" defaultMemberUniqueName="[FilterData].[DQ_Reason].[All]" allUniqueName="[FilterData].[DQ_Reason].[All]" dimensionUniqueName="[FilterData]" displayFolder="" count="0" memberValueDatatype="130" unbalanced="0"/>
    <cacheHierarchy uniqueName="[FilterData].[PUR]" caption="PUR" attribute="1" defaultMemberUniqueName="[FilterData].[PUR].[All]" allUniqueName="[FilterData].[PUR].[All]" dimensionUniqueName="[FilterData]" displayFolder="" count="2" memberValueDatatype="20" unbalanced="0">
      <fieldsUsage count="2">
        <fieldUsage x="-1"/>
        <fieldUsage x="0"/>
      </fieldsUsage>
    </cacheHierarchy>
    <cacheHierarchy uniqueName="[FilterData].[Note]" caption="Note" attribute="1" defaultMemberUniqueName="[FilterData].[Note].[All]" allUniqueName="[FilterData].[Note].[All]" dimensionUniqueName="[FilterData]" displayFolder="" count="0" memberValueDatatype="130" unbalanced="0"/>
    <cacheHierarchy uniqueName="[SampleData].[SurveyID]" caption="SurveyID" attribute="1" defaultMemberUniqueName="[SampleData].[SurveyID].[All]" allUniqueName="[SampleData].[SurveyID].[All]" dimensionUniqueName="[SampleData]" displayFolder="" count="0" memberValueDatatype="130" unbalanced="0"/>
    <cacheHierarchy uniqueName="[SampleData].[Lead_Result_ugL]" caption="Lead_Result_ugL" attribute="1" defaultMemberUniqueName="[SampleData].[Lead_Result_ugL].[All]" allUniqueName="[SampleData].[Lead_Result_ugL].[All]" dimensionUniqueName="[SampleData]" displayFolder="" count="0" memberValueDatatype="5" unbalanced="0"/>
    <cacheHierarchy uniqueName="[SampleData].[ExcludeFilter1]" caption="ExcludeFilter1" attribute="1" defaultMemberUniqueName="[SampleData].[ExcludeFilter1].[All]" allUniqueName="[SampleData].[ExcludeFilter1].[All]" dimensionUniqueName="[SampleData]" displayFolder="" count="0" memberValueDatatype="11" unbalanced="0"/>
    <cacheHierarchy uniqueName="[SampleData].[ExcludeFilter2]" caption="ExcludeFilter2" attribute="1" defaultMemberUniqueName="[SampleData].[ExcludeFilter2].[All]" allUniqueName="[SampleData].[ExcludeFilter2].[All]" dimensionUniqueName="[SampleData]" displayFolder="" count="0" memberValueDatatype="11" unbalanced="0"/>
    <cacheHierarchy uniqueName="[SampleData].[DistinctAddID]" caption="DistinctAddID" attribute="1" defaultMemberUniqueName="[SampleData].[DistinctAddID].[All]" allUniqueName="[SampleData].[DistinctAddID].[All]" dimensionUniqueName="[SampleData]" displayFolder="" count="0" memberValueDatatype="20" unbalanced="0"/>
    <cacheHierarchy uniqueName="[SampleData].[FilterID]" caption="FilterID" attribute="1" defaultMemberUniqueName="[SampleData].[FilterID].[All]" allUniqueName="[SampleData].[FilterID].[All]" dimensionUniqueName="[SampleData]" displayFolder="" count="0" memberValueDatatype="20" unbalanced="0"/>
    <cacheHierarchy uniqueName="[SampleData].[SampleTableID]" caption="SampleTableID" attribute="1" defaultMemberUniqueName="[SampleData].[SampleTableID].[All]" allUniqueName="[SampleData].[SampleTableID].[All]" dimensionUniqueName="[SampleData]" displayFolder="" count="0" memberValueDatatype="20" unbalanced="0"/>
    <cacheHierarchy uniqueName="[SampleData].[Date]" caption="Date" attribute="1" time="1" defaultMemberUniqueName="[SampleData].[Date].[All]" allUniqueName="[SampleData].[Date].[All]" dimensionUniqueName="[SampleData]" displayFolder="" count="0" memberValueDatatype="7" unbalanced="0"/>
    <cacheHierarchy uniqueName="[SampleData].[Treatment]" caption="Treatment" attribute="1" defaultMemberUniqueName="[SampleData].[Treatment].[All]" allUniqueName="[SampleData].[Treatment].[All]" dimensionUniqueName="[SampleData]" displayFolder="" count="0" memberValueDatatype="130" unbalanced="0"/>
    <cacheHierarchy uniqueName="[SampleData].[FilterColor]" caption="FilterColor" attribute="1" defaultMemberUniqueName="[SampleData].[FilterColor].[All]" allUniqueName="[SampleData].[FilterColor].[All]" dimensionUniqueName="[SampleData]" displayFolder="" count="0" memberValueDatatype="130" unbalanced="0"/>
    <cacheHierarchy uniqueName="[SampleData].[SampleType]" caption="SampleType" attribute="1" defaultMemberUniqueName="[SampleData].[SampleType].[All]" allUniqueName="[SampleData].[SampleType].[All]" dimensionUniqueName="[SampleData]" displayFolder="" count="0" memberValueDatatype="130" unbalanced="0"/>
    <cacheHierarchy uniqueName="[SampleData].[ApproxCumVol]" caption="ApproxCumVol" attribute="1" defaultMemberUniqueName="[SampleData].[ApproxCumVol].[All]" allUniqueName="[SampleData].[ApproxCumVol].[All]" dimensionUniqueName="[SampleData]" displayFolder="" count="0" memberValueDatatype="20" unbalanced="0"/>
    <cacheHierarchy uniqueName="[SampleData].[TimeSinceFaucetTurnedOn]" caption="TimeSinceFaucetTurnedOn" attribute="1" defaultMemberUniqueName="[SampleData].[TimeSinceFaucetTurnedOn].[All]" allUniqueName="[SampleData].[TimeSinceFaucetTurnedOn].[All]" dimensionUniqueName="[SampleData]" displayFolder="" count="0" memberValueDatatype="5" unbalanced="0"/>
    <cacheHierarchy uniqueName="[SampleData].[SampleOrderNo]" caption="SampleOrderNo" attribute="1" defaultMemberUniqueName="[SampleData].[SampleOrderNo].[All]" allUniqueName="[SampleData].[SampleOrderNo].[All]" dimensionUniqueName="[SampleData]" displayFolder="" count="0" memberValueDatatype="20" unbalanced="0"/>
    <cacheHierarchy uniqueName="[SampleData].[SampleAnonID]" caption="SampleAnonID" attribute="1" defaultMemberUniqueName="[SampleData].[SampleAnonID].[All]" allUniqueName="[SampleData].[SampleAnonID].[All]" dimensionUniqueName="[SampleData]" displayFolder="" count="0" memberValueDatatype="20" unbalanced="0"/>
    <cacheHierarchy uniqueName="[SampleData].[DQ]" caption="DQ" attribute="1" defaultMemberUniqueName="[SampleData].[DQ].[All]" allUniqueName="[SampleData].[DQ].[All]" dimensionUniqueName="[SampleData]" displayFolder="" count="0" memberValueDatatype="20" unbalanced="0"/>
    <cacheHierarchy uniqueName="[SampleData].[DQ_Note]" caption="DQ_Note" attribute="1" defaultMemberUniqueName="[SampleData].[DQ_Note].[All]" allUniqueName="[SampleData].[DQ_Note].[All]" dimensionUniqueName="[SampleData]" displayFolder="" count="0" memberValueDatatype="130" unbalanced="0"/>
    <cacheHierarchy uniqueName="[SurveyData].[ObjectID]" caption="ObjectID" attribute="1" defaultMemberUniqueName="[SurveyData].[ObjectID].[All]" allUniqueName="[SurveyData].[ObjectID].[All]" dimensionUniqueName="[SurveyData]" displayFolder="" count="0" memberValueDatatype="20" unbalanced="0"/>
    <cacheHierarchy uniqueName="[SurveyData].[DistinctAddID]" caption="DistinctAddID" attribute="1" defaultMemberUniqueName="[SurveyData].[DistinctAddID].[All]" allUniqueName="[SurveyData].[DistinctAddID].[All]" dimensionUniqueName="[SurveyData]" displayFolder="" count="0" memberValueDatatype="20" unbalanced="0"/>
    <cacheHierarchy uniqueName="[SurveyData].[SurveyID]" caption="SurveyID" attribute="1" defaultMemberUniqueName="[SurveyData].[SurveyID].[All]" allUniqueName="[SurveyData].[SurveyID].[All]" dimensionUniqueName="[SurveyData]" displayFolder="" count="0" memberValueDatatype="130" unbalanced="0"/>
    <cacheHierarchy uniqueName="[SurveyData].[Date]" caption="Date" attribute="1" time="1" defaultMemberUniqueName="[SurveyData].[Date].[All]" allUniqueName="[SurveyData].[Date].[All]" dimensionUniqueName="[SurveyData]" displayFolder="" count="0" memberValueDatatype="7" unbalanced="0"/>
    <cacheHierarchy uniqueName="[SurveyData].[Time]" caption="Time" attribute="1" defaultMemberUniqueName="[SurveyData].[Time].[All]" allUniqueName="[SurveyData].[Time].[All]" dimensionUniqueName="[SurveyData]" displayFolder="" count="0" memberValueDatatype="130" unbalanced="0"/>
    <cacheHierarchy uniqueName="[SurveyData].[Residence_Type]" caption="Residence_Type" attribute="1" defaultMemberUniqueName="[SurveyData].[Residence_Type].[All]" allUniqueName="[SurveyData].[Residence_Type].[All]" dimensionUniqueName="[SurveyData]" displayFolder="" count="0" memberValueDatatype="130" unbalanced="0"/>
    <cacheHierarchy uniqueName="[SurveyData].[service_line_material]" caption="service_line_material" attribute="1" defaultMemberUniqueName="[SurveyData].[service_line_material].[All]" allUniqueName="[SurveyData].[service_line_material].[All]" dimensionUniqueName="[SurveyData]" displayFolder="" count="0" memberValueDatatype="130" unbalanced="0"/>
    <cacheHierarchy uniqueName="[SurveyData].[plumbing_material]" caption="plumbing_material" attribute="1" defaultMemberUniqueName="[SurveyData].[plumbing_material].[All]" allUniqueName="[SurveyData].[plumbing_material].[All]" dimensionUniqueName="[SurveyData]" displayFolder="" count="0" memberValueDatatype="130" unbalanced="0"/>
    <cacheHierarchy uniqueName="[SurveyData].[indoor_plumbing_extensive]" caption="indoor_plumbing_extensive" attribute="1" defaultMemberUniqueName="[SurveyData].[indoor_plumbing_extensive].[All]" allUniqueName="[SurveyData].[indoor_plumbing_extensive].[All]" dimensionUniqueName="[SurveyData]" displayFolder="" count="0" memberValueDatatype="130" unbalanced="0"/>
    <cacheHierarchy uniqueName="[SurveyData].[Recent_Plumbing_Changes]" caption="Recent_Plumbing_Changes" attribute="1" defaultMemberUniqueName="[SurveyData].[Recent_Plumbing_Changes].[All]" allUniqueName="[SurveyData].[Recent_Plumbing_Changes].[All]" dimensionUniqueName="[SurveyData]" displayFolder="" count="0" memberValueDatatype="130" unbalanced="0"/>
    <cacheHierarchy uniqueName="[SurveyData].[Plumbing_Change_Detail]" caption="Plumbing_Change_Detail" attribute="1" defaultMemberUniqueName="[SurveyData].[Plumbing_Change_Detail].[All]" allUniqueName="[SurveyData].[Plumbing_Change_Detail].[All]" dimensionUniqueName="[SurveyData]" displayFolder="" count="0" memberValueDatatype="130" unbalanced="0"/>
    <cacheHierarchy uniqueName="[SurveyData].[recent_construction]" caption="recent_construction" attribute="1" defaultMemberUniqueName="[SurveyData].[recent_construction].[All]" allUniqueName="[SurveyData].[recent_construction].[All]" dimensionUniqueName="[SurveyData]" displayFolder="" count="0" memberValueDatatype="130" unbalanced="0"/>
    <cacheHierarchy uniqueName="[SurveyData].[recent_contstruction_notes]" caption="recent_contstruction_notes" attribute="1" defaultMemberUniqueName="[SurveyData].[recent_contstruction_notes].[All]" allUniqueName="[SurveyData].[recent_contstruction_notes].[All]" dimensionUniqueName="[SurveyData]" displayFolder="" count="0" memberValueDatatype="130" unbalanced="0"/>
    <cacheHierarchy uniqueName="[SurveyData].[Faucet_Location]" caption="Faucet_Location" attribute="1" defaultMemberUniqueName="[SurveyData].[Faucet_Location].[All]" allUniqueName="[SurveyData].[Faucet_Location].[All]" dimensionUniqueName="[SurveyData]" displayFolder="" count="0" memberValueDatatype="130" unbalanced="0"/>
    <cacheHierarchy uniqueName="[SurveyData].[Time_Since_Use_Kitchen]" caption="Time_Since_Use_Kitchen" attribute="1" defaultMemberUniqueName="[SurveyData].[Time_Since_Use_Kitchen].[All]" allUniqueName="[SurveyData].[Time_Since_Use_Kitchen].[All]" dimensionUniqueName="[SurveyData]" displayFolder="" count="0" memberValueDatatype="5" unbalanced="0"/>
    <cacheHierarchy uniqueName="[SurveyData].[Time_Since_Use_Home]" caption="Time_Since_Use_Home" attribute="1" defaultMemberUniqueName="[SurveyData].[Time_Since_Use_Home].[All]" allUniqueName="[SurveyData].[Time_Since_Use_Home].[All]" dimensionUniqueName="[SurveyData]" displayFolder="" count="0" memberValueDatatype="5" unbalanced="0"/>
    <cacheHierarchy uniqueName="[SurveyData].[Major_Use]" caption="Major_Use" attribute="1" defaultMemberUniqueName="[SurveyData].[Major_Use].[All]" allUniqueName="[SurveyData].[Major_Use].[All]" dimensionUniqueName="[SurveyData]" displayFolder="" count="0" memberValueDatatype="130" unbalanced="0"/>
    <cacheHierarchy uniqueName="[SurveyData].[Approx_Length_Main]" caption="Approx_Length_Main" attribute="1" defaultMemberUniqueName="[SurveyData].[Approx_Length_Main].[All]" allUniqueName="[SurveyData].[Approx_Length_Main].[All]" dimensionUniqueName="[SurveyData]" displayFolder="" count="0" memberValueDatatype="5" unbalanced="0"/>
    <cacheHierarchy uniqueName="[SurveyData].[Comments]" caption="Comments" attribute="1" defaultMemberUniqueName="[SurveyData].[Comments].[All]" allUniqueName="[SurveyData].[Comments].[All]" dimensionUniqueName="[SurveyData]" displayFolder="" count="0" memberValueDatatype="130" unbalanced="0"/>
    <cacheHierarchy uniqueName="[SurveyData].[Date_Hidden_Sample]" caption="Date_Hidden_Sample" attribute="1" defaultMemberUniqueName="[SurveyData].[Date_Hidden_Sample].[All]" allUniqueName="[SurveyData].[Date_Hidden_Sample].[All]" dimensionUniqueName="[SurveyData]" displayFolder="" count="0" memberValueDatatype="20" unbalanced="0"/>
    <cacheHierarchy uniqueName="[SurveyData].[Date_Hidden_Chain]" caption="Date_Hidden_Chain" attribute="1" time="1" defaultMemberUniqueName="[SurveyData].[Date_Hidden_Chain].[All]" allUniqueName="[SurveyData].[Date_Hidden_Chain].[All]" dimensionUniqueName="[SurveyData]" displayFolder="" count="0" memberValueDatatype="7" unbalanced="0"/>
    <cacheHierarchy uniqueName="[SurveyData].[Time_Hidden]" caption="Time_Hidden" attribute="1" time="1" defaultMemberUniqueName="[SurveyData].[Time_Hidden].[All]" allUniqueName="[SurveyData].[Time_Hidden].[All]" dimensionUniqueName="[SurveyData]" displayFolder="" count="0" memberValueDatatype="7" unbalanced="0"/>
    <cacheHierarchy uniqueName="[SurveyData].[Homeowner_Tennant]" caption="Homeowner_Tennant" attribute="1" defaultMemberUniqueName="[SurveyData].[Homeowner_Tennant].[All]" allUniqueName="[SurveyData].[Homeowner_Tennant].[All]" dimensionUniqueName="[SurveyData]" displayFolder="" count="0" memberValueDatatype="130" unbalanced="0"/>
    <cacheHierarchy uniqueName="[SurveyData].[Visit#]" caption="Visit#" attribute="1" defaultMemberUniqueName="[SurveyData].[Visit#].[All]" allUniqueName="[SurveyData].[Visit#].[All]" dimensionUniqueName="[SurveyData]" displayFolder="" count="0" memberValueDatatype="20" unbalanced="0"/>
    <cacheHierarchy uniqueName="[SurveyData].[DQ_Survey]" caption="DQ_Survey" attribute="1" defaultMemberUniqueName="[SurveyData].[DQ_Survey].[All]" allUniqueName="[SurveyData].[DQ_Survey].[All]" dimensionUniqueName="[SurveyData]" displayFolder="" count="0" memberValueDatatype="20" unbalanced="0"/>
    <cacheHierarchy uniqueName="[SurveyData].[DQ Reason]" caption="DQ Reason" attribute="1" defaultMemberUniqueName="[SurveyData].[DQ Reason].[All]" allUniqueName="[SurveyData].[DQ Reason].[All]" dimensionUniqueName="[SurveyData]" displayFolder="" count="0" memberValueDatatype="130" unbalanced="0"/>
    <cacheHierarchy uniqueName="[Measures].[__XL_Count FilterData]" caption="__XL_Count FilterData" measure="1" displayFolder="" measureGroup="FilterData" count="0" hidden="1"/>
    <cacheHierarchy uniqueName="[Measures].[__XL_Count SampleData]" caption="__XL_Count SampleData" measure="1" displayFolder="" measureGroup="SampleData" count="0" hidden="1"/>
    <cacheHierarchy uniqueName="[Measures].[__XL_Count SurveyData]" caption="__XL_Count SurveyData" measure="1" displayFolder="" measureGroup="SurveyData" count="0" hidden="1"/>
    <cacheHierarchy uniqueName="[Measures].[__No measures defined]" caption="__No measures defined" measure="1" displayFolder="" count="0" hidden="1"/>
    <cacheHierarchy uniqueName="[Measures].[Sum of FilterID]" caption="Sum of FilterID" measure="1" displayFolder="" measureGroup="FilterData" count="0" hidden="1">
      <extLst>
        <ext xmlns:x15="http://schemas.microsoft.com/office/spreadsheetml/2010/11/main" uri="{B97F6D7D-B522-45F9-BDA1-12C45D357490}">
          <x15:cacheHierarchy aggregatedColumn="0"/>
        </ext>
      </extLst>
    </cacheHierarchy>
    <cacheHierarchy uniqueName="[Measures].[Count of FilterID]" caption="Count of FilterID" measure="1" displayFolder="" measureGroup="FilterData" count="0" oneField="1" hidden="1">
      <fieldsUsage count="1">
        <fieldUsage x="1"/>
      </fieldsUsage>
      <extLst>
        <ext xmlns:x15="http://schemas.microsoft.com/office/spreadsheetml/2010/11/main" uri="{B97F6D7D-B522-45F9-BDA1-12C45D357490}">
          <x15:cacheHierarchy aggregatedColumn="0"/>
        </ext>
      </extLst>
    </cacheHierarchy>
    <cacheHierarchy uniqueName="[Measures].[Count of DistinctAddID 2]" caption="Count of DistinctAddID 2"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DistinctAddID]" caption="Distinct Count of DistinctAddID"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FilterID 2]" caption="Distinct Count of FilterID 2" measure="1" displayFolder="" measureGroup="FilterData" count="0" hidden="1">
      <extLst>
        <ext xmlns:x15="http://schemas.microsoft.com/office/spreadsheetml/2010/11/main" uri="{B97F6D7D-B522-45F9-BDA1-12C45D357490}">
          <x15:cacheHierarchy aggregatedColumn="0"/>
        </ext>
      </extLst>
    </cacheHierarchy>
    <cacheHierarchy uniqueName="[Measures].[Average of FilterID]" caption="Average of FilterID" measure="1" displayFolder="" measureGroup="FilterData" count="0" hidden="1">
      <extLst>
        <ext xmlns:x15="http://schemas.microsoft.com/office/spreadsheetml/2010/11/main" uri="{B97F6D7D-B522-45F9-BDA1-12C45D357490}">
          <x15:cacheHierarchy aggregatedColumn="0"/>
        </ext>
      </extLst>
    </cacheHierarchy>
    <cacheHierarchy uniqueName="[Measures].[Sum of Lead_Result_ugL]" caption="Sum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in of Lead_Result_ugL]" caption="Min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ax of Lead_Result_ugL]" caption="Max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Count of Lead_Result_ugL]" caption="Count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Sum of FilterID 2]" caption="Sum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Count of FilterID 2]" caption="Count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Distinct Count of FilterID]" caption="Distinct Count of FilterID" measure="1" displayFolder="" measureGroup="SampleData" count="0" hidden="1">
      <extLst>
        <ext xmlns:x15="http://schemas.microsoft.com/office/spreadsheetml/2010/11/main" uri="{B97F6D7D-B522-45F9-BDA1-12C45D357490}">
          <x15:cacheHierarchy aggregatedColumn="24"/>
        </ext>
      </extLst>
    </cacheHierarchy>
  </cacheHierarchies>
  <kpis count="0"/>
  <dimensions count="4">
    <dimension name="FilterData" uniqueName="[FilterData]" caption="FilterData"/>
    <dimension measure="1" name="Measures" uniqueName="[Measures]" caption="Measures"/>
    <dimension name="SampleData" uniqueName="[SampleData]" caption="SampleData"/>
    <dimension name="SurveyData" uniqueName="[SurveyData]" caption="SurveyData"/>
  </dimensions>
  <measureGroups count="3">
    <measureGroup name="FilterData" caption="FilterData"/>
    <measureGroup name="SampleData" caption="SampleData"/>
    <measureGroup name="SurveyData" caption="SurveyData"/>
  </measureGroups>
  <maps count="6">
    <map measureGroup="0" dimension="0"/>
    <map measureGroup="0" dimension="3"/>
    <map measureGroup="1" dimension="0"/>
    <map measureGroup="1" dimension="2"/>
    <map measureGroup="1" dimension="3"/>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oldman, Joshua E." refreshedDate="43781.667625810187" backgroundQuery="1" createdVersion="6" refreshedVersion="6" minRefreshableVersion="3" recordCount="0" supportSubquery="1" supportAdvancedDrill="1" xr:uid="{A9C08F6C-2F09-4FA5-AFEB-58F0E5642A31}">
  <cacheSource type="external" connectionId="5"/>
  <cacheFields count="7">
    <cacheField name="[FilterData].[Hot_Cold_Flow].[Hot_Cold_Flow]" caption="Hot_Cold_Flow" numFmtId="0" hierarchy="14" level="1">
      <sharedItems containsSemiMixedTypes="0" containsNonDate="0" containsString="0"/>
    </cacheField>
    <cacheField name="[FilterData].[Install_Correct].[Install_Correct]" caption="Install_Correct" numFmtId="0" hierarchy="8" level="1">
      <sharedItems containsSemiMixedTypes="0" containsNonDate="0" containsString="0"/>
    </cacheField>
    <cacheField name="[FilterData].[PUR].[PUR]" caption="PUR" numFmtId="0" hierarchy="17" level="1">
      <sharedItems containsSemiMixedTypes="0" containsNonDate="0" containsString="0"/>
    </cacheField>
    <cacheField name="[FilterData].[Cartridge_Model].[Cartridge_Model]" caption="Cartridge_Model" numFmtId="0" hierarchy="12" level="1">
      <sharedItems containsSemiMixedTypes="0" containsNonDate="0" containsString="0"/>
    </cacheField>
    <cacheField name="[FilterData].[DQ].[DQ]" caption="DQ" numFmtId="0" hierarchy="15" level="1">
      <sharedItems containsSemiMixedTypes="0" containsNonDate="0" containsString="0"/>
    </cacheField>
    <cacheField name="[SampleData].[FilterColor].[FilterColor]" caption="FilterColor" numFmtId="0" hierarchy="28" level="1">
      <sharedItems containsSemiMixedTypes="0" containsNonDate="0" containsString="0"/>
    </cacheField>
    <cacheField name="[Measures].[Distinct Count of FilterID]" caption="Distinct Count of FilterID" numFmtId="0" hierarchy="78" level="32767"/>
  </cacheFields>
  <cacheHierarchies count="79">
    <cacheHierarchy uniqueName="[FilterData].[FilterID]" caption="FilterID" attribute="1" defaultMemberUniqueName="[FilterData].[FilterID].[All]" allUniqueName="[FilterData].[FilterID].[All]" dimensionUniqueName="[FilterData]" displayFolder="" count="0" memberValueDatatype="20" unbalanced="0"/>
    <cacheHierarchy uniqueName="[FilterData].[SurveyID]" caption="SurveyID" attribute="1" defaultMemberUniqueName="[FilterData].[SurveyID].[All]" allUniqueName="[FilterData].[SurveyID].[All]" dimensionUniqueName="[FilterData]" displayFolder="" count="0" memberValueDatatype="130" unbalanced="0"/>
    <cacheHierarchy uniqueName="[FilterData].[SET_198]" caption="SET_198" attribute="1" defaultMemberUniqueName="[FilterData].[SET_198].[All]" allUniqueName="[FilterData].[SET_198].[All]" dimensionUniqueName="[FilterData]" displayFolder="" count="0" memberValueDatatype="130" unbalanced="0"/>
    <cacheHierarchy uniqueName="[FilterData].[Test_Date]" caption="Test_Date" attribute="1" defaultMemberUniqueName="[FilterData].[Test_Date].[All]" allUniqueName="[FilterData].[Test_Date].[All]" dimensionUniqueName="[FilterData]" displayFolder="" count="0" memberValueDatatype="130" unbalanced="0"/>
    <cacheHierarchy uniqueName="[FilterData].[DistinctAddID]" caption="DistinctAddID" attribute="1" defaultMemberUniqueName="[FilterData].[DistinctAddID].[All]" allUniqueName="[FilterData].[DistinctAddID].[All]" dimensionUniqueName="[FilterData]" displayFolder="" count="0" memberValueDatatype="130" unbalanced="0"/>
    <cacheHierarchy uniqueName="[FilterData].[Filter_Type]" caption="Filter_Type" attribute="1" defaultMemberUniqueName="[FilterData].[Filter_Type].[All]" allUniqueName="[FilterData].[Filter_Type].[All]" dimensionUniqueName="[FilterData]" displayFolder="" count="0" memberValueDatatype="130" unbalanced="0"/>
    <cacheHierarchy uniqueName="[FilterData].[Fillter_Model]" caption="Fillter_Model" attribute="1" defaultMemberUniqueName="[FilterData].[Fillter_Model].[All]" allUniqueName="[FilterData].[Fillter_Model].[All]" dimensionUniqueName="[FilterData]" displayFolder="" count="0" memberValueDatatype="130" unbalanced="0"/>
    <cacheHierarchy uniqueName="[FilterData].[Filter_Desription]" caption="Filter_Desription" attribute="1" defaultMemberUniqueName="[FilterData].[Filter_Desription].[All]" allUniqueName="[FilterData].[Filter_Desription].[All]" dimensionUniqueName="[FilterData]" displayFolder="" count="0" memberValueDatatype="130" unbalanced="0"/>
    <cacheHierarchy uniqueName="[FilterData].[Install_Correct]" caption="Install_Correct" attribute="1" defaultMemberUniqueName="[FilterData].[Install_Correct].[All]" allUniqueName="[FilterData].[Install_Correct].[All]" dimensionUniqueName="[FilterData]" displayFolder="" count="2" memberValueDatatype="130" unbalanced="0">
      <fieldsUsage count="2">
        <fieldUsage x="-1"/>
        <fieldUsage x="1"/>
      </fieldsUsage>
    </cacheHierarchy>
    <cacheHierarchy uniqueName="[FilterData].[Cart_Replace_Date]" caption="Cart_Replace_Date" attribute="1" time="1" defaultMemberUniqueName="[FilterData].[Cart_Replace_Date].[All]" allUniqueName="[FilterData].[Cart_Replace_Date].[All]" dimensionUniqueName="[FilterData]" displayFolder="" count="0" memberValueDatatype="7" unbalanced="0"/>
    <cacheHierarchy uniqueName="[FilterData].[Approx_Cart_Replace_Date]" caption="Approx_Cart_Replace_Date" attribute="1" defaultMemberUniqueName="[FilterData].[Approx_Cart_Replace_Date].[All]" allUniqueName="[FilterData].[Approx_Cart_Replace_Date].[All]" dimensionUniqueName="[FilterData]" displayFolder="" count="0" memberValueDatatype="130" unbalanced="0"/>
    <cacheHierarchy uniqueName="[FilterData].[ReplaceDuration]" caption="ReplaceDuration" attribute="1" defaultMemberUniqueName="[FilterData].[ReplaceDuration].[All]" allUniqueName="[FilterData].[ReplaceDuration].[All]" dimensionUniqueName="[FilterData]" displayFolder="" count="0" memberValueDatatype="130" unbalanced="0"/>
    <cacheHierarchy uniqueName="[FilterData].[Cartridge_Model]" caption="Cartridge_Model" attribute="1" defaultMemberUniqueName="[FilterData].[Cartridge_Model].[All]" allUniqueName="[FilterData].[Cartridge_Model].[All]" dimensionUniqueName="[FilterData]" displayFolder="" count="2" memberValueDatatype="130" unbalanced="0">
      <fieldsUsage count="2">
        <fieldUsage x="-1"/>
        <fieldUsage x="3"/>
      </fieldsUsage>
    </cacheHierarchy>
    <cacheHierarchy uniqueName="[FilterData].[Filter_Use]" caption="Filter_Use" attribute="1" defaultMemberUniqueName="[FilterData].[Filter_Use].[All]" allUniqueName="[FilterData].[Filter_Use].[All]" dimensionUniqueName="[FilterData]" displayFolder="" count="0" memberValueDatatype="130" unbalanced="0"/>
    <cacheHierarchy uniqueName="[FilterData].[Hot_Cold_Flow]" caption="Hot_Cold_Flow" attribute="1" defaultMemberUniqueName="[FilterData].[Hot_Cold_Flow].[All]" allUniqueName="[FilterData].[Hot_Cold_Flow].[All]" dimensionUniqueName="[FilterData]" displayFolder="" count="2" memberValueDatatype="130" unbalanced="0">
      <fieldsUsage count="2">
        <fieldUsage x="-1"/>
        <fieldUsage x="0"/>
      </fieldsUsage>
    </cacheHierarchy>
    <cacheHierarchy uniqueName="[FilterData].[DQ]" caption="DQ" attribute="1" defaultMemberUniqueName="[FilterData].[DQ].[All]" allUniqueName="[FilterData].[DQ].[All]" dimensionUniqueName="[FilterData]" displayFolder="" count="2" memberValueDatatype="130" unbalanced="0">
      <fieldsUsage count="2">
        <fieldUsage x="-1"/>
        <fieldUsage x="4"/>
      </fieldsUsage>
    </cacheHierarchy>
    <cacheHierarchy uniqueName="[FilterData].[DQ_Reason]" caption="DQ_Reason" attribute="1" defaultMemberUniqueName="[FilterData].[DQ_Reason].[All]" allUniqueName="[FilterData].[DQ_Reason].[All]" dimensionUniqueName="[FilterData]" displayFolder="" count="0" memberValueDatatype="130" unbalanced="0"/>
    <cacheHierarchy uniqueName="[FilterData].[PUR]" caption="PUR" attribute="1" defaultMemberUniqueName="[FilterData].[PUR].[All]" allUniqueName="[FilterData].[PUR].[All]" dimensionUniqueName="[FilterData]" displayFolder="" count="2" memberValueDatatype="20" unbalanced="0">
      <fieldsUsage count="2">
        <fieldUsage x="-1"/>
        <fieldUsage x="2"/>
      </fieldsUsage>
    </cacheHierarchy>
    <cacheHierarchy uniqueName="[FilterData].[Note]" caption="Note" attribute="1" defaultMemberUniqueName="[FilterData].[Note].[All]" allUniqueName="[FilterData].[Note].[All]" dimensionUniqueName="[FilterData]" displayFolder="" count="0" memberValueDatatype="130" unbalanced="0"/>
    <cacheHierarchy uniqueName="[SampleData].[SurveyID]" caption="SurveyID" attribute="1" defaultMemberUniqueName="[SampleData].[SurveyID].[All]" allUniqueName="[SampleData].[SurveyID].[All]" dimensionUniqueName="[SampleData]" displayFolder="" count="0" memberValueDatatype="130" unbalanced="0"/>
    <cacheHierarchy uniqueName="[SampleData].[Lead_Result_ugL]" caption="Lead_Result_ugL" attribute="1" defaultMemberUniqueName="[SampleData].[Lead_Result_ugL].[All]" allUniqueName="[SampleData].[Lead_Result_ugL].[All]" dimensionUniqueName="[SampleData]" displayFolder="" count="0" memberValueDatatype="5" unbalanced="0"/>
    <cacheHierarchy uniqueName="[SampleData].[ExcludeFilter1]" caption="ExcludeFilter1" attribute="1" defaultMemberUniqueName="[SampleData].[ExcludeFilter1].[All]" allUniqueName="[SampleData].[ExcludeFilter1].[All]" dimensionUniqueName="[SampleData]" displayFolder="" count="0" memberValueDatatype="11" unbalanced="0"/>
    <cacheHierarchy uniqueName="[SampleData].[ExcludeFilter2]" caption="ExcludeFilter2" attribute="1" defaultMemberUniqueName="[SampleData].[ExcludeFilter2].[All]" allUniqueName="[SampleData].[ExcludeFilter2].[All]" dimensionUniqueName="[SampleData]" displayFolder="" count="0" memberValueDatatype="11" unbalanced="0"/>
    <cacheHierarchy uniqueName="[SampleData].[DistinctAddID]" caption="DistinctAddID" attribute="1" defaultMemberUniqueName="[SampleData].[DistinctAddID].[All]" allUniqueName="[SampleData].[DistinctAddID].[All]" dimensionUniqueName="[SampleData]" displayFolder="" count="0" memberValueDatatype="20" unbalanced="0"/>
    <cacheHierarchy uniqueName="[SampleData].[FilterID]" caption="FilterID" attribute="1" defaultMemberUniqueName="[SampleData].[FilterID].[All]" allUniqueName="[SampleData].[FilterID].[All]" dimensionUniqueName="[SampleData]" displayFolder="" count="0" memberValueDatatype="20" unbalanced="0"/>
    <cacheHierarchy uniqueName="[SampleData].[SampleTableID]" caption="SampleTableID" attribute="1" defaultMemberUniqueName="[SampleData].[SampleTableID].[All]" allUniqueName="[SampleData].[SampleTableID].[All]" dimensionUniqueName="[SampleData]" displayFolder="" count="0" memberValueDatatype="20" unbalanced="0"/>
    <cacheHierarchy uniqueName="[SampleData].[Date]" caption="Date" attribute="1" time="1" defaultMemberUniqueName="[SampleData].[Date].[All]" allUniqueName="[SampleData].[Date].[All]" dimensionUniqueName="[SampleData]" displayFolder="" count="0" memberValueDatatype="7" unbalanced="0"/>
    <cacheHierarchy uniqueName="[SampleData].[Treatment]" caption="Treatment" attribute="1" defaultMemberUniqueName="[SampleData].[Treatment].[All]" allUniqueName="[SampleData].[Treatment].[All]" dimensionUniqueName="[SampleData]" displayFolder="" count="0" memberValueDatatype="130" unbalanced="0"/>
    <cacheHierarchy uniqueName="[SampleData].[FilterColor]" caption="FilterColor" attribute="1" defaultMemberUniqueName="[SampleData].[FilterColor].[All]" allUniqueName="[SampleData].[FilterColor].[All]" dimensionUniqueName="[SampleData]" displayFolder="" count="2" memberValueDatatype="130" unbalanced="0">
      <fieldsUsage count="2">
        <fieldUsage x="-1"/>
        <fieldUsage x="5"/>
      </fieldsUsage>
    </cacheHierarchy>
    <cacheHierarchy uniqueName="[SampleData].[SampleType]" caption="SampleType" attribute="1" defaultMemberUniqueName="[SampleData].[SampleType].[All]" allUniqueName="[SampleData].[SampleType].[All]" dimensionUniqueName="[SampleData]" displayFolder="" count="0" memberValueDatatype="130" unbalanced="0"/>
    <cacheHierarchy uniqueName="[SampleData].[ApproxCumVol]" caption="ApproxCumVol" attribute="1" defaultMemberUniqueName="[SampleData].[ApproxCumVol].[All]" allUniqueName="[SampleData].[ApproxCumVol].[All]" dimensionUniqueName="[SampleData]" displayFolder="" count="0" memberValueDatatype="20" unbalanced="0"/>
    <cacheHierarchy uniqueName="[SampleData].[TimeSinceFaucetTurnedOn]" caption="TimeSinceFaucetTurnedOn" attribute="1" defaultMemberUniqueName="[SampleData].[TimeSinceFaucetTurnedOn].[All]" allUniqueName="[SampleData].[TimeSinceFaucetTurnedOn].[All]" dimensionUniqueName="[SampleData]" displayFolder="" count="0" memberValueDatatype="5" unbalanced="0"/>
    <cacheHierarchy uniqueName="[SampleData].[SampleOrderNo]" caption="SampleOrderNo" attribute="1" defaultMemberUniqueName="[SampleData].[SampleOrderNo].[All]" allUniqueName="[SampleData].[SampleOrderNo].[All]" dimensionUniqueName="[SampleData]" displayFolder="" count="0" memberValueDatatype="20" unbalanced="0"/>
    <cacheHierarchy uniqueName="[SampleData].[SampleAnonID]" caption="SampleAnonID" attribute="1" defaultMemberUniqueName="[SampleData].[SampleAnonID].[All]" allUniqueName="[SampleData].[SampleAnonID].[All]" dimensionUniqueName="[SampleData]" displayFolder="" count="0" memberValueDatatype="20" unbalanced="0"/>
    <cacheHierarchy uniqueName="[SampleData].[DQ]" caption="DQ" attribute="1" defaultMemberUniqueName="[SampleData].[DQ].[All]" allUniqueName="[SampleData].[DQ].[All]" dimensionUniqueName="[SampleData]" displayFolder="" count="0" memberValueDatatype="20" unbalanced="0"/>
    <cacheHierarchy uniqueName="[SampleData].[DQ_Note]" caption="DQ_Note" attribute="1" defaultMemberUniqueName="[SampleData].[DQ_Note].[All]" allUniqueName="[SampleData].[DQ_Note].[All]" dimensionUniqueName="[SampleData]" displayFolder="" count="0" memberValueDatatype="130" unbalanced="0"/>
    <cacheHierarchy uniqueName="[SurveyData].[ObjectID]" caption="ObjectID" attribute="1" defaultMemberUniqueName="[SurveyData].[ObjectID].[All]" allUniqueName="[SurveyData].[ObjectID].[All]" dimensionUniqueName="[SurveyData]" displayFolder="" count="0" memberValueDatatype="20" unbalanced="0"/>
    <cacheHierarchy uniqueName="[SurveyData].[DistinctAddID]" caption="DistinctAddID" attribute="1" defaultMemberUniqueName="[SurveyData].[DistinctAddID].[All]" allUniqueName="[SurveyData].[DistinctAddID].[All]" dimensionUniqueName="[SurveyData]" displayFolder="" count="0" memberValueDatatype="20" unbalanced="0"/>
    <cacheHierarchy uniqueName="[SurveyData].[SurveyID]" caption="SurveyID" attribute="1" defaultMemberUniqueName="[SurveyData].[SurveyID].[All]" allUniqueName="[SurveyData].[SurveyID].[All]" dimensionUniqueName="[SurveyData]" displayFolder="" count="0" memberValueDatatype="130" unbalanced="0"/>
    <cacheHierarchy uniqueName="[SurveyData].[Date]" caption="Date" attribute="1" time="1" defaultMemberUniqueName="[SurveyData].[Date].[All]" allUniqueName="[SurveyData].[Date].[All]" dimensionUniqueName="[SurveyData]" displayFolder="" count="0" memberValueDatatype="7" unbalanced="0"/>
    <cacheHierarchy uniqueName="[SurveyData].[Time]" caption="Time" attribute="1" defaultMemberUniqueName="[SurveyData].[Time].[All]" allUniqueName="[SurveyData].[Time].[All]" dimensionUniqueName="[SurveyData]" displayFolder="" count="0" memberValueDatatype="130" unbalanced="0"/>
    <cacheHierarchy uniqueName="[SurveyData].[Residence_Type]" caption="Residence_Type" attribute="1" defaultMemberUniqueName="[SurveyData].[Residence_Type].[All]" allUniqueName="[SurveyData].[Residence_Type].[All]" dimensionUniqueName="[SurveyData]" displayFolder="" count="0" memberValueDatatype="130" unbalanced="0"/>
    <cacheHierarchy uniqueName="[SurveyData].[service_line_material]" caption="service_line_material" attribute="1" defaultMemberUniqueName="[SurveyData].[service_line_material].[All]" allUniqueName="[SurveyData].[service_line_material].[All]" dimensionUniqueName="[SurveyData]" displayFolder="" count="0" memberValueDatatype="130" unbalanced="0"/>
    <cacheHierarchy uniqueName="[SurveyData].[plumbing_material]" caption="plumbing_material" attribute="1" defaultMemberUniqueName="[SurveyData].[plumbing_material].[All]" allUniqueName="[SurveyData].[plumbing_material].[All]" dimensionUniqueName="[SurveyData]" displayFolder="" count="0" memberValueDatatype="130" unbalanced="0"/>
    <cacheHierarchy uniqueName="[SurveyData].[indoor_plumbing_extensive]" caption="indoor_plumbing_extensive" attribute="1" defaultMemberUniqueName="[SurveyData].[indoor_plumbing_extensive].[All]" allUniqueName="[SurveyData].[indoor_plumbing_extensive].[All]" dimensionUniqueName="[SurveyData]" displayFolder="" count="0" memberValueDatatype="130" unbalanced="0"/>
    <cacheHierarchy uniqueName="[SurveyData].[Recent_Plumbing_Changes]" caption="Recent_Plumbing_Changes" attribute="1" defaultMemberUniqueName="[SurveyData].[Recent_Plumbing_Changes].[All]" allUniqueName="[SurveyData].[Recent_Plumbing_Changes].[All]" dimensionUniqueName="[SurveyData]" displayFolder="" count="0" memberValueDatatype="130" unbalanced="0"/>
    <cacheHierarchy uniqueName="[SurveyData].[Plumbing_Change_Detail]" caption="Plumbing_Change_Detail" attribute="1" defaultMemberUniqueName="[SurveyData].[Plumbing_Change_Detail].[All]" allUniqueName="[SurveyData].[Plumbing_Change_Detail].[All]" dimensionUniqueName="[SurveyData]" displayFolder="" count="0" memberValueDatatype="130" unbalanced="0"/>
    <cacheHierarchy uniqueName="[SurveyData].[recent_construction]" caption="recent_construction" attribute="1" defaultMemberUniqueName="[SurveyData].[recent_construction].[All]" allUniqueName="[SurveyData].[recent_construction].[All]" dimensionUniqueName="[SurveyData]" displayFolder="" count="0" memberValueDatatype="130" unbalanced="0"/>
    <cacheHierarchy uniqueName="[SurveyData].[recent_contstruction_notes]" caption="recent_contstruction_notes" attribute="1" defaultMemberUniqueName="[SurveyData].[recent_contstruction_notes].[All]" allUniqueName="[SurveyData].[recent_contstruction_notes].[All]" dimensionUniqueName="[SurveyData]" displayFolder="" count="0" memberValueDatatype="130" unbalanced="0"/>
    <cacheHierarchy uniqueName="[SurveyData].[Faucet_Location]" caption="Faucet_Location" attribute="1" defaultMemberUniqueName="[SurveyData].[Faucet_Location].[All]" allUniqueName="[SurveyData].[Faucet_Location].[All]" dimensionUniqueName="[SurveyData]" displayFolder="" count="0" memberValueDatatype="130" unbalanced="0"/>
    <cacheHierarchy uniqueName="[SurveyData].[Time_Since_Use_Kitchen]" caption="Time_Since_Use_Kitchen" attribute="1" defaultMemberUniqueName="[SurveyData].[Time_Since_Use_Kitchen].[All]" allUniqueName="[SurveyData].[Time_Since_Use_Kitchen].[All]" dimensionUniqueName="[SurveyData]" displayFolder="" count="0" memberValueDatatype="5" unbalanced="0"/>
    <cacheHierarchy uniqueName="[SurveyData].[Time_Since_Use_Home]" caption="Time_Since_Use_Home" attribute="1" defaultMemberUniqueName="[SurveyData].[Time_Since_Use_Home].[All]" allUniqueName="[SurveyData].[Time_Since_Use_Home].[All]" dimensionUniqueName="[SurveyData]" displayFolder="" count="0" memberValueDatatype="5" unbalanced="0"/>
    <cacheHierarchy uniqueName="[SurveyData].[Major_Use]" caption="Major_Use" attribute="1" defaultMemberUniqueName="[SurveyData].[Major_Use].[All]" allUniqueName="[SurveyData].[Major_Use].[All]" dimensionUniqueName="[SurveyData]" displayFolder="" count="0" memberValueDatatype="130" unbalanced="0"/>
    <cacheHierarchy uniqueName="[SurveyData].[Approx_Length_Main]" caption="Approx_Length_Main" attribute="1" defaultMemberUniqueName="[SurveyData].[Approx_Length_Main].[All]" allUniqueName="[SurveyData].[Approx_Length_Main].[All]" dimensionUniqueName="[SurveyData]" displayFolder="" count="0" memberValueDatatype="5" unbalanced="0"/>
    <cacheHierarchy uniqueName="[SurveyData].[Comments]" caption="Comments" attribute="1" defaultMemberUniqueName="[SurveyData].[Comments].[All]" allUniqueName="[SurveyData].[Comments].[All]" dimensionUniqueName="[SurveyData]" displayFolder="" count="0" memberValueDatatype="130" unbalanced="0"/>
    <cacheHierarchy uniqueName="[SurveyData].[Date_Hidden_Sample]" caption="Date_Hidden_Sample" attribute="1" defaultMemberUniqueName="[SurveyData].[Date_Hidden_Sample].[All]" allUniqueName="[SurveyData].[Date_Hidden_Sample].[All]" dimensionUniqueName="[SurveyData]" displayFolder="" count="0" memberValueDatatype="20" unbalanced="0"/>
    <cacheHierarchy uniqueName="[SurveyData].[Date_Hidden_Chain]" caption="Date_Hidden_Chain" attribute="1" time="1" defaultMemberUniqueName="[SurveyData].[Date_Hidden_Chain].[All]" allUniqueName="[SurveyData].[Date_Hidden_Chain].[All]" dimensionUniqueName="[SurveyData]" displayFolder="" count="0" memberValueDatatype="7" unbalanced="0"/>
    <cacheHierarchy uniqueName="[SurveyData].[Time_Hidden]" caption="Time_Hidden" attribute="1" time="1" defaultMemberUniqueName="[SurveyData].[Time_Hidden].[All]" allUniqueName="[SurveyData].[Time_Hidden].[All]" dimensionUniqueName="[SurveyData]" displayFolder="" count="0" memberValueDatatype="7" unbalanced="0"/>
    <cacheHierarchy uniqueName="[SurveyData].[Homeowner_Tennant]" caption="Homeowner_Tennant" attribute="1" defaultMemberUniqueName="[SurveyData].[Homeowner_Tennant].[All]" allUniqueName="[SurveyData].[Homeowner_Tennant].[All]" dimensionUniqueName="[SurveyData]" displayFolder="" count="0" memberValueDatatype="130" unbalanced="0"/>
    <cacheHierarchy uniqueName="[SurveyData].[Visit#]" caption="Visit#" attribute="1" defaultMemberUniqueName="[SurveyData].[Visit#].[All]" allUniqueName="[SurveyData].[Visit#].[All]" dimensionUniqueName="[SurveyData]" displayFolder="" count="0" memberValueDatatype="20" unbalanced="0"/>
    <cacheHierarchy uniqueName="[SurveyData].[DQ_Survey]" caption="DQ_Survey" attribute="1" defaultMemberUniqueName="[SurveyData].[DQ_Survey].[All]" allUniqueName="[SurveyData].[DQ_Survey].[All]" dimensionUniqueName="[SurveyData]" displayFolder="" count="0" memberValueDatatype="20" unbalanced="0"/>
    <cacheHierarchy uniqueName="[SurveyData].[DQ Reason]" caption="DQ Reason" attribute="1" defaultMemberUniqueName="[SurveyData].[DQ Reason].[All]" allUniqueName="[SurveyData].[DQ Reason].[All]" dimensionUniqueName="[SurveyData]" displayFolder="" count="0" memberValueDatatype="130" unbalanced="0"/>
    <cacheHierarchy uniqueName="[Measures].[__XL_Count FilterData]" caption="__XL_Count FilterData" measure="1" displayFolder="" measureGroup="FilterData" count="0" hidden="1"/>
    <cacheHierarchy uniqueName="[Measures].[__XL_Count SampleData]" caption="__XL_Count SampleData" measure="1" displayFolder="" measureGroup="SampleData" count="0" hidden="1"/>
    <cacheHierarchy uniqueName="[Measures].[__XL_Count SurveyData]" caption="__XL_Count SurveyData" measure="1" displayFolder="" measureGroup="SurveyData" count="0" hidden="1"/>
    <cacheHierarchy uniqueName="[Measures].[__No measures defined]" caption="__No measures defined" measure="1" displayFolder="" count="0" hidden="1"/>
    <cacheHierarchy uniqueName="[Measures].[Sum of FilterID]" caption="Sum of FilterID" measure="1" displayFolder="" measureGroup="FilterData" count="0" hidden="1">
      <extLst>
        <ext xmlns:x15="http://schemas.microsoft.com/office/spreadsheetml/2010/11/main" uri="{B97F6D7D-B522-45F9-BDA1-12C45D357490}">
          <x15:cacheHierarchy aggregatedColumn="0"/>
        </ext>
      </extLst>
    </cacheHierarchy>
    <cacheHierarchy uniqueName="[Measures].[Count of FilterID]" caption="Count of FilterID" measure="1" displayFolder="" measureGroup="FilterData" count="0" hidden="1">
      <extLst>
        <ext xmlns:x15="http://schemas.microsoft.com/office/spreadsheetml/2010/11/main" uri="{B97F6D7D-B522-45F9-BDA1-12C45D357490}">
          <x15:cacheHierarchy aggregatedColumn="0"/>
        </ext>
      </extLst>
    </cacheHierarchy>
    <cacheHierarchy uniqueName="[Measures].[Count of DistinctAddID 2]" caption="Count of DistinctAddID 2"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DistinctAddID]" caption="Distinct Count of DistinctAddID"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FilterID 2]" caption="Distinct Count of FilterID 2" measure="1" displayFolder="" measureGroup="FilterData" count="0" hidden="1">
      <extLst>
        <ext xmlns:x15="http://schemas.microsoft.com/office/spreadsheetml/2010/11/main" uri="{B97F6D7D-B522-45F9-BDA1-12C45D357490}">
          <x15:cacheHierarchy aggregatedColumn="0"/>
        </ext>
      </extLst>
    </cacheHierarchy>
    <cacheHierarchy uniqueName="[Measures].[Average of FilterID]" caption="Average of FilterID" measure="1" displayFolder="" measureGroup="FilterData" count="0" hidden="1">
      <extLst>
        <ext xmlns:x15="http://schemas.microsoft.com/office/spreadsheetml/2010/11/main" uri="{B97F6D7D-B522-45F9-BDA1-12C45D357490}">
          <x15:cacheHierarchy aggregatedColumn="0"/>
        </ext>
      </extLst>
    </cacheHierarchy>
    <cacheHierarchy uniqueName="[Measures].[Sum of Lead_Result_ugL]" caption="Sum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in of Lead_Result_ugL]" caption="Min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ax of Lead_Result_ugL]" caption="Max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Count of Lead_Result_ugL]" caption="Count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Sum of FilterID 2]" caption="Sum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Count of FilterID 2]" caption="Count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Distinct Count of FilterID]" caption="Distinct Count of FilterID" measure="1" displayFolder="" measureGroup="SampleData" count="0" oneField="1" hidden="1">
      <fieldsUsage count="1">
        <fieldUsage x="6"/>
      </fieldsUsage>
      <extLst>
        <ext xmlns:x15="http://schemas.microsoft.com/office/spreadsheetml/2010/11/main" uri="{B97F6D7D-B522-45F9-BDA1-12C45D357490}">
          <x15:cacheHierarchy aggregatedColumn="24"/>
        </ext>
      </extLst>
    </cacheHierarchy>
  </cacheHierarchies>
  <kpis count="0"/>
  <dimensions count="4">
    <dimension name="FilterData" uniqueName="[FilterData]" caption="FilterData"/>
    <dimension measure="1" name="Measures" uniqueName="[Measures]" caption="Measures"/>
    <dimension name="SampleData" uniqueName="[SampleData]" caption="SampleData"/>
    <dimension name="SurveyData" uniqueName="[SurveyData]" caption="SurveyData"/>
  </dimensions>
  <measureGroups count="3">
    <measureGroup name="FilterData" caption="FilterData"/>
    <measureGroup name="SampleData" caption="SampleData"/>
    <measureGroup name="SurveyData" caption="SurveyData"/>
  </measureGroups>
  <maps count="6">
    <map measureGroup="0" dimension="0"/>
    <map measureGroup="0" dimension="3"/>
    <map measureGroup="1" dimension="0"/>
    <map measureGroup="1" dimension="2"/>
    <map measureGroup="1" dimension="3"/>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oldman, Joshua E." refreshedDate="43781.667626620372" backgroundQuery="1" createdVersion="6" refreshedVersion="6" minRefreshableVersion="3" recordCount="0" supportSubquery="1" supportAdvancedDrill="1" xr:uid="{477EB6D6-D974-4A47-8F53-29B5768B5C34}">
  <cacheSource type="external" connectionId="5"/>
  <cacheFields count="2">
    <cacheField name="[FilterData].[PUR].[PUR]" caption="PUR" numFmtId="0" hierarchy="17" level="1">
      <sharedItems containsSemiMixedTypes="0" containsNonDate="0" containsString="0"/>
    </cacheField>
    <cacheField name="[Measures].[Count of FilterID]" caption="Count of FilterID" numFmtId="0" hierarchy="67" level="32767"/>
  </cacheFields>
  <cacheHierarchies count="79">
    <cacheHierarchy uniqueName="[FilterData].[FilterID]" caption="FilterID" attribute="1" defaultMemberUniqueName="[FilterData].[FilterID].[All]" allUniqueName="[FilterData].[FilterID].[All]" dimensionUniqueName="[FilterData]" displayFolder="" count="0" memberValueDatatype="20" unbalanced="0"/>
    <cacheHierarchy uniqueName="[FilterData].[SurveyID]" caption="SurveyID" attribute="1" defaultMemberUniqueName="[FilterData].[SurveyID].[All]" allUniqueName="[FilterData].[SurveyID].[All]" dimensionUniqueName="[FilterData]" displayFolder="" count="0" memberValueDatatype="130" unbalanced="0"/>
    <cacheHierarchy uniqueName="[FilterData].[SET_198]" caption="SET_198" attribute="1" defaultMemberUniqueName="[FilterData].[SET_198].[All]" allUniqueName="[FilterData].[SET_198].[All]" dimensionUniqueName="[FilterData]" displayFolder="" count="0" memberValueDatatype="130" unbalanced="0"/>
    <cacheHierarchy uniqueName="[FilterData].[Test_Date]" caption="Test_Date" attribute="1" defaultMemberUniqueName="[FilterData].[Test_Date].[All]" allUniqueName="[FilterData].[Test_Date].[All]" dimensionUniqueName="[FilterData]" displayFolder="" count="0" memberValueDatatype="130" unbalanced="0"/>
    <cacheHierarchy uniqueName="[FilterData].[DistinctAddID]" caption="DistinctAddID" attribute="1" defaultMemberUniqueName="[FilterData].[DistinctAddID].[All]" allUniqueName="[FilterData].[DistinctAddID].[All]" dimensionUniqueName="[FilterData]" displayFolder="" count="0" memberValueDatatype="130" unbalanced="0"/>
    <cacheHierarchy uniqueName="[FilterData].[Filter_Type]" caption="Filter_Type" attribute="1" defaultMemberUniqueName="[FilterData].[Filter_Type].[All]" allUniqueName="[FilterData].[Filter_Type].[All]" dimensionUniqueName="[FilterData]" displayFolder="" count="0" memberValueDatatype="130" unbalanced="0"/>
    <cacheHierarchy uniqueName="[FilterData].[Fillter_Model]" caption="Fillter_Model" attribute="1" defaultMemberUniqueName="[FilterData].[Fillter_Model].[All]" allUniqueName="[FilterData].[Fillter_Model].[All]" dimensionUniqueName="[FilterData]" displayFolder="" count="0" memberValueDatatype="130" unbalanced="0"/>
    <cacheHierarchy uniqueName="[FilterData].[Filter_Desription]" caption="Filter_Desription" attribute="1" defaultMemberUniqueName="[FilterData].[Filter_Desription].[All]" allUniqueName="[FilterData].[Filter_Desription].[All]" dimensionUniqueName="[FilterData]" displayFolder="" count="0" memberValueDatatype="130" unbalanced="0"/>
    <cacheHierarchy uniqueName="[FilterData].[Install_Correct]" caption="Install_Correct" attribute="1" defaultMemberUniqueName="[FilterData].[Install_Correct].[All]" allUniqueName="[FilterData].[Install_Correct].[All]" dimensionUniqueName="[FilterData]" displayFolder="" count="0" memberValueDatatype="130" unbalanced="0"/>
    <cacheHierarchy uniqueName="[FilterData].[Cart_Replace_Date]" caption="Cart_Replace_Date" attribute="1" time="1" defaultMemberUniqueName="[FilterData].[Cart_Replace_Date].[All]" allUniqueName="[FilterData].[Cart_Replace_Date].[All]" dimensionUniqueName="[FilterData]" displayFolder="" count="0" memberValueDatatype="7" unbalanced="0"/>
    <cacheHierarchy uniqueName="[FilterData].[Approx_Cart_Replace_Date]" caption="Approx_Cart_Replace_Date" attribute="1" defaultMemberUniqueName="[FilterData].[Approx_Cart_Replace_Date].[All]" allUniqueName="[FilterData].[Approx_Cart_Replace_Date].[All]" dimensionUniqueName="[FilterData]" displayFolder="" count="0" memberValueDatatype="130" unbalanced="0"/>
    <cacheHierarchy uniqueName="[FilterData].[ReplaceDuration]" caption="ReplaceDuration" attribute="1" defaultMemberUniqueName="[FilterData].[ReplaceDuration].[All]" allUniqueName="[FilterData].[ReplaceDuration].[All]" dimensionUniqueName="[FilterData]" displayFolder="" count="0" memberValueDatatype="130" unbalanced="0"/>
    <cacheHierarchy uniqueName="[FilterData].[Cartridge_Model]" caption="Cartridge_Model" attribute="1" defaultMemberUniqueName="[FilterData].[Cartridge_Model].[All]" allUniqueName="[FilterData].[Cartridge_Model].[All]" dimensionUniqueName="[FilterData]" displayFolder="" count="0" memberValueDatatype="130" unbalanced="0"/>
    <cacheHierarchy uniqueName="[FilterData].[Filter_Use]" caption="Filter_Use" attribute="1" defaultMemberUniqueName="[FilterData].[Filter_Use].[All]" allUniqueName="[FilterData].[Filter_Use].[All]" dimensionUniqueName="[FilterData]" displayFolder="" count="0" memberValueDatatype="130" unbalanced="0"/>
    <cacheHierarchy uniqueName="[FilterData].[Hot_Cold_Flow]" caption="Hot_Cold_Flow" attribute="1" defaultMemberUniqueName="[FilterData].[Hot_Cold_Flow].[All]" allUniqueName="[FilterData].[Hot_Cold_Flow].[All]" dimensionUniqueName="[FilterData]" displayFolder="" count="0" memberValueDatatype="130" unbalanced="0"/>
    <cacheHierarchy uniqueName="[FilterData].[DQ]" caption="DQ" attribute="1" defaultMemberUniqueName="[FilterData].[DQ].[All]" allUniqueName="[FilterData].[DQ].[All]" dimensionUniqueName="[FilterData]" displayFolder="" count="0" memberValueDatatype="130" unbalanced="0"/>
    <cacheHierarchy uniqueName="[FilterData].[DQ_Reason]" caption="DQ_Reason" attribute="1" defaultMemberUniqueName="[FilterData].[DQ_Reason].[All]" allUniqueName="[FilterData].[DQ_Reason].[All]" dimensionUniqueName="[FilterData]" displayFolder="" count="0" memberValueDatatype="130" unbalanced="0"/>
    <cacheHierarchy uniqueName="[FilterData].[PUR]" caption="PUR" attribute="1" defaultMemberUniqueName="[FilterData].[PUR].[All]" allUniqueName="[FilterData].[PUR].[All]" dimensionUniqueName="[FilterData]" displayFolder="" count="2" memberValueDatatype="20" unbalanced="0">
      <fieldsUsage count="2">
        <fieldUsage x="-1"/>
        <fieldUsage x="0"/>
      </fieldsUsage>
    </cacheHierarchy>
    <cacheHierarchy uniqueName="[FilterData].[Note]" caption="Note" attribute="1" defaultMemberUniqueName="[FilterData].[Note].[All]" allUniqueName="[FilterData].[Note].[All]" dimensionUniqueName="[FilterData]" displayFolder="" count="0" memberValueDatatype="130" unbalanced="0"/>
    <cacheHierarchy uniqueName="[SampleData].[SurveyID]" caption="SurveyID" attribute="1" defaultMemberUniqueName="[SampleData].[SurveyID].[All]" allUniqueName="[SampleData].[SurveyID].[All]" dimensionUniqueName="[SampleData]" displayFolder="" count="0" memberValueDatatype="130" unbalanced="0"/>
    <cacheHierarchy uniqueName="[SampleData].[Lead_Result_ugL]" caption="Lead_Result_ugL" attribute="1" defaultMemberUniqueName="[SampleData].[Lead_Result_ugL].[All]" allUniqueName="[SampleData].[Lead_Result_ugL].[All]" dimensionUniqueName="[SampleData]" displayFolder="" count="0" memberValueDatatype="5" unbalanced="0"/>
    <cacheHierarchy uniqueName="[SampleData].[ExcludeFilter1]" caption="ExcludeFilter1" attribute="1" defaultMemberUniqueName="[SampleData].[ExcludeFilter1].[All]" allUniqueName="[SampleData].[ExcludeFilter1].[All]" dimensionUniqueName="[SampleData]" displayFolder="" count="0" memberValueDatatype="11" unbalanced="0"/>
    <cacheHierarchy uniqueName="[SampleData].[ExcludeFilter2]" caption="ExcludeFilter2" attribute="1" defaultMemberUniqueName="[SampleData].[ExcludeFilter2].[All]" allUniqueName="[SampleData].[ExcludeFilter2].[All]" dimensionUniqueName="[SampleData]" displayFolder="" count="0" memberValueDatatype="11" unbalanced="0"/>
    <cacheHierarchy uniqueName="[SampleData].[DistinctAddID]" caption="DistinctAddID" attribute="1" defaultMemberUniqueName="[SampleData].[DistinctAddID].[All]" allUniqueName="[SampleData].[DistinctAddID].[All]" dimensionUniqueName="[SampleData]" displayFolder="" count="0" memberValueDatatype="20" unbalanced="0"/>
    <cacheHierarchy uniqueName="[SampleData].[FilterID]" caption="FilterID" attribute="1" defaultMemberUniqueName="[SampleData].[FilterID].[All]" allUniqueName="[SampleData].[FilterID].[All]" dimensionUniqueName="[SampleData]" displayFolder="" count="0" memberValueDatatype="20" unbalanced="0"/>
    <cacheHierarchy uniqueName="[SampleData].[SampleTableID]" caption="SampleTableID" attribute="1" defaultMemberUniqueName="[SampleData].[SampleTableID].[All]" allUniqueName="[SampleData].[SampleTableID].[All]" dimensionUniqueName="[SampleData]" displayFolder="" count="0" memberValueDatatype="20" unbalanced="0"/>
    <cacheHierarchy uniqueName="[SampleData].[Date]" caption="Date" attribute="1" time="1" defaultMemberUniqueName="[SampleData].[Date].[All]" allUniqueName="[SampleData].[Date].[All]" dimensionUniqueName="[SampleData]" displayFolder="" count="0" memberValueDatatype="7" unbalanced="0"/>
    <cacheHierarchy uniqueName="[SampleData].[Treatment]" caption="Treatment" attribute="1" defaultMemberUniqueName="[SampleData].[Treatment].[All]" allUniqueName="[SampleData].[Treatment].[All]" dimensionUniqueName="[SampleData]" displayFolder="" count="0" memberValueDatatype="130" unbalanced="0"/>
    <cacheHierarchy uniqueName="[SampleData].[FilterColor]" caption="FilterColor" attribute="1" defaultMemberUniqueName="[SampleData].[FilterColor].[All]" allUniqueName="[SampleData].[FilterColor].[All]" dimensionUniqueName="[SampleData]" displayFolder="" count="0" memberValueDatatype="130" unbalanced="0"/>
    <cacheHierarchy uniqueName="[SampleData].[SampleType]" caption="SampleType" attribute="1" defaultMemberUniqueName="[SampleData].[SampleType].[All]" allUniqueName="[SampleData].[SampleType].[All]" dimensionUniqueName="[SampleData]" displayFolder="" count="0" memberValueDatatype="130" unbalanced="0"/>
    <cacheHierarchy uniqueName="[SampleData].[ApproxCumVol]" caption="ApproxCumVol" attribute="1" defaultMemberUniqueName="[SampleData].[ApproxCumVol].[All]" allUniqueName="[SampleData].[ApproxCumVol].[All]" dimensionUniqueName="[SampleData]" displayFolder="" count="0" memberValueDatatype="20" unbalanced="0"/>
    <cacheHierarchy uniqueName="[SampleData].[TimeSinceFaucetTurnedOn]" caption="TimeSinceFaucetTurnedOn" attribute="1" defaultMemberUniqueName="[SampleData].[TimeSinceFaucetTurnedOn].[All]" allUniqueName="[SampleData].[TimeSinceFaucetTurnedOn].[All]" dimensionUniqueName="[SampleData]" displayFolder="" count="0" memberValueDatatype="5" unbalanced="0"/>
    <cacheHierarchy uniqueName="[SampleData].[SampleOrderNo]" caption="SampleOrderNo" attribute="1" defaultMemberUniqueName="[SampleData].[SampleOrderNo].[All]" allUniqueName="[SampleData].[SampleOrderNo].[All]" dimensionUniqueName="[SampleData]" displayFolder="" count="0" memberValueDatatype="20" unbalanced="0"/>
    <cacheHierarchy uniqueName="[SampleData].[SampleAnonID]" caption="SampleAnonID" attribute="1" defaultMemberUniqueName="[SampleData].[SampleAnonID].[All]" allUniqueName="[SampleData].[SampleAnonID].[All]" dimensionUniqueName="[SampleData]" displayFolder="" count="0" memberValueDatatype="20" unbalanced="0"/>
    <cacheHierarchy uniqueName="[SampleData].[DQ]" caption="DQ" attribute="1" defaultMemberUniqueName="[SampleData].[DQ].[All]" allUniqueName="[SampleData].[DQ].[All]" dimensionUniqueName="[SampleData]" displayFolder="" count="0" memberValueDatatype="20" unbalanced="0"/>
    <cacheHierarchy uniqueName="[SampleData].[DQ_Note]" caption="DQ_Note" attribute="1" defaultMemberUniqueName="[SampleData].[DQ_Note].[All]" allUniqueName="[SampleData].[DQ_Note].[All]" dimensionUniqueName="[SampleData]" displayFolder="" count="0" memberValueDatatype="130" unbalanced="0"/>
    <cacheHierarchy uniqueName="[SurveyData].[ObjectID]" caption="ObjectID" attribute="1" defaultMemberUniqueName="[SurveyData].[ObjectID].[All]" allUniqueName="[SurveyData].[ObjectID].[All]" dimensionUniqueName="[SurveyData]" displayFolder="" count="0" memberValueDatatype="20" unbalanced="0"/>
    <cacheHierarchy uniqueName="[SurveyData].[DistinctAddID]" caption="DistinctAddID" attribute="1" defaultMemberUniqueName="[SurveyData].[DistinctAddID].[All]" allUniqueName="[SurveyData].[DistinctAddID].[All]" dimensionUniqueName="[SurveyData]" displayFolder="" count="0" memberValueDatatype="20" unbalanced="0"/>
    <cacheHierarchy uniqueName="[SurveyData].[SurveyID]" caption="SurveyID" attribute="1" defaultMemberUniqueName="[SurveyData].[SurveyID].[All]" allUniqueName="[SurveyData].[SurveyID].[All]" dimensionUniqueName="[SurveyData]" displayFolder="" count="0" memberValueDatatype="130" unbalanced="0"/>
    <cacheHierarchy uniqueName="[SurveyData].[Date]" caption="Date" attribute="1" time="1" defaultMemberUniqueName="[SurveyData].[Date].[All]" allUniqueName="[SurveyData].[Date].[All]" dimensionUniqueName="[SurveyData]" displayFolder="" count="0" memberValueDatatype="7" unbalanced="0"/>
    <cacheHierarchy uniqueName="[SurveyData].[Time]" caption="Time" attribute="1" defaultMemberUniqueName="[SurveyData].[Time].[All]" allUniqueName="[SurveyData].[Time].[All]" dimensionUniqueName="[SurveyData]" displayFolder="" count="0" memberValueDatatype="130" unbalanced="0"/>
    <cacheHierarchy uniqueName="[SurveyData].[Residence_Type]" caption="Residence_Type" attribute="1" defaultMemberUniqueName="[SurveyData].[Residence_Type].[All]" allUniqueName="[SurveyData].[Residence_Type].[All]" dimensionUniqueName="[SurveyData]" displayFolder="" count="0" memberValueDatatype="130" unbalanced="0"/>
    <cacheHierarchy uniqueName="[SurveyData].[service_line_material]" caption="service_line_material" attribute="1" defaultMemberUniqueName="[SurveyData].[service_line_material].[All]" allUniqueName="[SurveyData].[service_line_material].[All]" dimensionUniqueName="[SurveyData]" displayFolder="" count="0" memberValueDatatype="130" unbalanced="0"/>
    <cacheHierarchy uniqueName="[SurveyData].[plumbing_material]" caption="plumbing_material" attribute="1" defaultMemberUniqueName="[SurveyData].[plumbing_material].[All]" allUniqueName="[SurveyData].[plumbing_material].[All]" dimensionUniqueName="[SurveyData]" displayFolder="" count="0" memberValueDatatype="130" unbalanced="0"/>
    <cacheHierarchy uniqueName="[SurveyData].[indoor_plumbing_extensive]" caption="indoor_plumbing_extensive" attribute="1" defaultMemberUniqueName="[SurveyData].[indoor_plumbing_extensive].[All]" allUniqueName="[SurveyData].[indoor_plumbing_extensive].[All]" dimensionUniqueName="[SurveyData]" displayFolder="" count="0" memberValueDatatype="130" unbalanced="0"/>
    <cacheHierarchy uniqueName="[SurveyData].[Recent_Plumbing_Changes]" caption="Recent_Plumbing_Changes" attribute="1" defaultMemberUniqueName="[SurveyData].[Recent_Plumbing_Changes].[All]" allUniqueName="[SurveyData].[Recent_Plumbing_Changes].[All]" dimensionUniqueName="[SurveyData]" displayFolder="" count="0" memberValueDatatype="130" unbalanced="0"/>
    <cacheHierarchy uniqueName="[SurveyData].[Plumbing_Change_Detail]" caption="Plumbing_Change_Detail" attribute="1" defaultMemberUniqueName="[SurveyData].[Plumbing_Change_Detail].[All]" allUniqueName="[SurveyData].[Plumbing_Change_Detail].[All]" dimensionUniqueName="[SurveyData]" displayFolder="" count="0" memberValueDatatype="130" unbalanced="0"/>
    <cacheHierarchy uniqueName="[SurveyData].[recent_construction]" caption="recent_construction" attribute="1" defaultMemberUniqueName="[SurveyData].[recent_construction].[All]" allUniqueName="[SurveyData].[recent_construction].[All]" dimensionUniqueName="[SurveyData]" displayFolder="" count="0" memberValueDatatype="130" unbalanced="0"/>
    <cacheHierarchy uniqueName="[SurveyData].[recent_contstruction_notes]" caption="recent_contstruction_notes" attribute="1" defaultMemberUniqueName="[SurveyData].[recent_contstruction_notes].[All]" allUniqueName="[SurveyData].[recent_contstruction_notes].[All]" dimensionUniqueName="[SurveyData]" displayFolder="" count="0" memberValueDatatype="130" unbalanced="0"/>
    <cacheHierarchy uniqueName="[SurveyData].[Faucet_Location]" caption="Faucet_Location" attribute="1" defaultMemberUniqueName="[SurveyData].[Faucet_Location].[All]" allUniqueName="[SurveyData].[Faucet_Location].[All]" dimensionUniqueName="[SurveyData]" displayFolder="" count="0" memberValueDatatype="130" unbalanced="0"/>
    <cacheHierarchy uniqueName="[SurveyData].[Time_Since_Use_Kitchen]" caption="Time_Since_Use_Kitchen" attribute="1" defaultMemberUniqueName="[SurveyData].[Time_Since_Use_Kitchen].[All]" allUniqueName="[SurveyData].[Time_Since_Use_Kitchen].[All]" dimensionUniqueName="[SurveyData]" displayFolder="" count="0" memberValueDatatype="5" unbalanced="0"/>
    <cacheHierarchy uniqueName="[SurveyData].[Time_Since_Use_Home]" caption="Time_Since_Use_Home" attribute="1" defaultMemberUniqueName="[SurveyData].[Time_Since_Use_Home].[All]" allUniqueName="[SurveyData].[Time_Since_Use_Home].[All]" dimensionUniqueName="[SurveyData]" displayFolder="" count="0" memberValueDatatype="5" unbalanced="0"/>
    <cacheHierarchy uniqueName="[SurveyData].[Major_Use]" caption="Major_Use" attribute="1" defaultMemberUniqueName="[SurveyData].[Major_Use].[All]" allUniqueName="[SurveyData].[Major_Use].[All]" dimensionUniqueName="[SurveyData]" displayFolder="" count="0" memberValueDatatype="130" unbalanced="0"/>
    <cacheHierarchy uniqueName="[SurveyData].[Approx_Length_Main]" caption="Approx_Length_Main" attribute="1" defaultMemberUniqueName="[SurveyData].[Approx_Length_Main].[All]" allUniqueName="[SurveyData].[Approx_Length_Main].[All]" dimensionUniqueName="[SurveyData]" displayFolder="" count="0" memberValueDatatype="5" unbalanced="0"/>
    <cacheHierarchy uniqueName="[SurveyData].[Comments]" caption="Comments" attribute="1" defaultMemberUniqueName="[SurveyData].[Comments].[All]" allUniqueName="[SurveyData].[Comments].[All]" dimensionUniqueName="[SurveyData]" displayFolder="" count="0" memberValueDatatype="130" unbalanced="0"/>
    <cacheHierarchy uniqueName="[SurveyData].[Date_Hidden_Sample]" caption="Date_Hidden_Sample" attribute="1" defaultMemberUniqueName="[SurveyData].[Date_Hidden_Sample].[All]" allUniqueName="[SurveyData].[Date_Hidden_Sample].[All]" dimensionUniqueName="[SurveyData]" displayFolder="" count="0" memberValueDatatype="20" unbalanced="0"/>
    <cacheHierarchy uniqueName="[SurveyData].[Date_Hidden_Chain]" caption="Date_Hidden_Chain" attribute="1" time="1" defaultMemberUniqueName="[SurveyData].[Date_Hidden_Chain].[All]" allUniqueName="[SurveyData].[Date_Hidden_Chain].[All]" dimensionUniqueName="[SurveyData]" displayFolder="" count="0" memberValueDatatype="7" unbalanced="0"/>
    <cacheHierarchy uniqueName="[SurveyData].[Time_Hidden]" caption="Time_Hidden" attribute="1" time="1" defaultMemberUniqueName="[SurveyData].[Time_Hidden].[All]" allUniqueName="[SurveyData].[Time_Hidden].[All]" dimensionUniqueName="[SurveyData]" displayFolder="" count="0" memberValueDatatype="7" unbalanced="0"/>
    <cacheHierarchy uniqueName="[SurveyData].[Homeowner_Tennant]" caption="Homeowner_Tennant" attribute="1" defaultMemberUniqueName="[SurveyData].[Homeowner_Tennant].[All]" allUniqueName="[SurveyData].[Homeowner_Tennant].[All]" dimensionUniqueName="[SurveyData]" displayFolder="" count="0" memberValueDatatype="130" unbalanced="0"/>
    <cacheHierarchy uniqueName="[SurveyData].[Visit#]" caption="Visit#" attribute="1" defaultMemberUniqueName="[SurveyData].[Visit#].[All]" allUniqueName="[SurveyData].[Visit#].[All]" dimensionUniqueName="[SurveyData]" displayFolder="" count="0" memberValueDatatype="20" unbalanced="0"/>
    <cacheHierarchy uniqueName="[SurveyData].[DQ_Survey]" caption="DQ_Survey" attribute="1" defaultMemberUniqueName="[SurveyData].[DQ_Survey].[All]" allUniqueName="[SurveyData].[DQ_Survey].[All]" dimensionUniqueName="[SurveyData]" displayFolder="" count="0" memberValueDatatype="20" unbalanced="0"/>
    <cacheHierarchy uniqueName="[SurveyData].[DQ Reason]" caption="DQ Reason" attribute="1" defaultMemberUniqueName="[SurveyData].[DQ Reason].[All]" allUniqueName="[SurveyData].[DQ Reason].[All]" dimensionUniqueName="[SurveyData]" displayFolder="" count="0" memberValueDatatype="130" unbalanced="0"/>
    <cacheHierarchy uniqueName="[Measures].[__XL_Count FilterData]" caption="__XL_Count FilterData" measure="1" displayFolder="" measureGroup="FilterData" count="0" hidden="1"/>
    <cacheHierarchy uniqueName="[Measures].[__XL_Count SampleData]" caption="__XL_Count SampleData" measure="1" displayFolder="" measureGroup="SampleData" count="0" hidden="1"/>
    <cacheHierarchy uniqueName="[Measures].[__XL_Count SurveyData]" caption="__XL_Count SurveyData" measure="1" displayFolder="" measureGroup="SurveyData" count="0" hidden="1"/>
    <cacheHierarchy uniqueName="[Measures].[__No measures defined]" caption="__No measures defined" measure="1" displayFolder="" count="0" hidden="1"/>
    <cacheHierarchy uniqueName="[Measures].[Sum of FilterID]" caption="Sum of FilterID" measure="1" displayFolder="" measureGroup="FilterData" count="0" hidden="1">
      <extLst>
        <ext xmlns:x15="http://schemas.microsoft.com/office/spreadsheetml/2010/11/main" uri="{B97F6D7D-B522-45F9-BDA1-12C45D357490}">
          <x15:cacheHierarchy aggregatedColumn="0"/>
        </ext>
      </extLst>
    </cacheHierarchy>
    <cacheHierarchy uniqueName="[Measures].[Count of FilterID]" caption="Count of FilterID" measure="1" displayFolder="" measureGroup="FilterData" count="0" oneField="1" hidden="1">
      <fieldsUsage count="1">
        <fieldUsage x="1"/>
      </fieldsUsage>
      <extLst>
        <ext xmlns:x15="http://schemas.microsoft.com/office/spreadsheetml/2010/11/main" uri="{B97F6D7D-B522-45F9-BDA1-12C45D357490}">
          <x15:cacheHierarchy aggregatedColumn="0"/>
        </ext>
      </extLst>
    </cacheHierarchy>
    <cacheHierarchy uniqueName="[Measures].[Count of DistinctAddID 2]" caption="Count of DistinctAddID 2"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DistinctAddID]" caption="Distinct Count of DistinctAddID"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FilterID 2]" caption="Distinct Count of FilterID 2" measure="1" displayFolder="" measureGroup="FilterData" count="0" hidden="1">
      <extLst>
        <ext xmlns:x15="http://schemas.microsoft.com/office/spreadsheetml/2010/11/main" uri="{B97F6D7D-B522-45F9-BDA1-12C45D357490}">
          <x15:cacheHierarchy aggregatedColumn="0"/>
        </ext>
      </extLst>
    </cacheHierarchy>
    <cacheHierarchy uniqueName="[Measures].[Average of FilterID]" caption="Average of FilterID" measure="1" displayFolder="" measureGroup="FilterData" count="0" hidden="1">
      <extLst>
        <ext xmlns:x15="http://schemas.microsoft.com/office/spreadsheetml/2010/11/main" uri="{B97F6D7D-B522-45F9-BDA1-12C45D357490}">
          <x15:cacheHierarchy aggregatedColumn="0"/>
        </ext>
      </extLst>
    </cacheHierarchy>
    <cacheHierarchy uniqueName="[Measures].[Sum of Lead_Result_ugL]" caption="Sum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in of Lead_Result_ugL]" caption="Min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ax of Lead_Result_ugL]" caption="Max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Count of Lead_Result_ugL]" caption="Count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Sum of FilterID 2]" caption="Sum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Count of FilterID 2]" caption="Count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Distinct Count of FilterID]" caption="Distinct Count of FilterID" measure="1" displayFolder="" measureGroup="SampleData" count="0" hidden="1">
      <extLst>
        <ext xmlns:x15="http://schemas.microsoft.com/office/spreadsheetml/2010/11/main" uri="{B97F6D7D-B522-45F9-BDA1-12C45D357490}">
          <x15:cacheHierarchy aggregatedColumn="24"/>
        </ext>
      </extLst>
    </cacheHierarchy>
  </cacheHierarchies>
  <kpis count="0"/>
  <dimensions count="4">
    <dimension name="FilterData" uniqueName="[FilterData]" caption="FilterData"/>
    <dimension measure="1" name="Measures" uniqueName="[Measures]" caption="Measures"/>
    <dimension name="SampleData" uniqueName="[SampleData]" caption="SampleData"/>
    <dimension name="SurveyData" uniqueName="[SurveyData]" caption="SurveyData"/>
  </dimensions>
  <measureGroups count="3">
    <measureGroup name="FilterData" caption="FilterData"/>
    <measureGroup name="SampleData" caption="SampleData"/>
    <measureGroup name="SurveyData" caption="SurveyData"/>
  </measureGroups>
  <maps count="6">
    <map measureGroup="0" dimension="0"/>
    <map measureGroup="0" dimension="3"/>
    <map measureGroup="1" dimension="0"/>
    <map measureGroup="1" dimension="2"/>
    <map measureGroup="1" dimension="3"/>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oldman, Joshua E." refreshedDate="43781.667627546296" backgroundQuery="1" createdVersion="6" refreshedVersion="6" minRefreshableVersion="3" recordCount="0" supportSubquery="1" supportAdvancedDrill="1" xr:uid="{229CF79C-D024-4EBB-B253-C94A6FADDE72}">
  <cacheSource type="external" connectionId="5"/>
  <cacheFields count="2">
    <cacheField name="[FilterData].[PUR].[PUR]" caption="PUR" numFmtId="0" hierarchy="17" level="1">
      <sharedItems containsSemiMixedTypes="0" containsNonDate="0" containsString="0"/>
    </cacheField>
    <cacheField name="[Measures].[Count of FilterID]" caption="Count of FilterID" numFmtId="0" hierarchy="67" level="32767"/>
  </cacheFields>
  <cacheHierarchies count="79">
    <cacheHierarchy uniqueName="[FilterData].[FilterID]" caption="FilterID" attribute="1" defaultMemberUniqueName="[FilterData].[FilterID].[All]" allUniqueName="[FilterData].[FilterID].[All]" dimensionUniqueName="[FilterData]" displayFolder="" count="0" memberValueDatatype="20" unbalanced="0"/>
    <cacheHierarchy uniqueName="[FilterData].[SurveyID]" caption="SurveyID" attribute="1" defaultMemberUniqueName="[FilterData].[SurveyID].[All]" allUniqueName="[FilterData].[SurveyID].[All]" dimensionUniqueName="[FilterData]" displayFolder="" count="0" memberValueDatatype="130" unbalanced="0"/>
    <cacheHierarchy uniqueName="[FilterData].[SET_198]" caption="SET_198" attribute="1" defaultMemberUniqueName="[FilterData].[SET_198].[All]" allUniqueName="[FilterData].[SET_198].[All]" dimensionUniqueName="[FilterData]" displayFolder="" count="0" memberValueDatatype="130" unbalanced="0"/>
    <cacheHierarchy uniqueName="[FilterData].[Test_Date]" caption="Test_Date" attribute="1" defaultMemberUniqueName="[FilterData].[Test_Date].[All]" allUniqueName="[FilterData].[Test_Date].[All]" dimensionUniqueName="[FilterData]" displayFolder="" count="0" memberValueDatatype="130" unbalanced="0"/>
    <cacheHierarchy uniqueName="[FilterData].[DistinctAddID]" caption="DistinctAddID" attribute="1" defaultMemberUniqueName="[FilterData].[DistinctAddID].[All]" allUniqueName="[FilterData].[DistinctAddID].[All]" dimensionUniqueName="[FilterData]" displayFolder="" count="0" memberValueDatatype="130" unbalanced="0"/>
    <cacheHierarchy uniqueName="[FilterData].[Filter_Type]" caption="Filter_Type" attribute="1" defaultMemberUniqueName="[FilterData].[Filter_Type].[All]" allUniqueName="[FilterData].[Filter_Type].[All]" dimensionUniqueName="[FilterData]" displayFolder="" count="0" memberValueDatatype="130" unbalanced="0"/>
    <cacheHierarchy uniqueName="[FilterData].[Fillter_Model]" caption="Fillter_Model" attribute="1" defaultMemberUniqueName="[FilterData].[Fillter_Model].[All]" allUniqueName="[FilterData].[Fillter_Model].[All]" dimensionUniqueName="[FilterData]" displayFolder="" count="0" memberValueDatatype="130" unbalanced="0"/>
    <cacheHierarchy uniqueName="[FilterData].[Filter_Desription]" caption="Filter_Desription" attribute="1" defaultMemberUniqueName="[FilterData].[Filter_Desription].[All]" allUniqueName="[FilterData].[Filter_Desription].[All]" dimensionUniqueName="[FilterData]" displayFolder="" count="0" memberValueDatatype="130" unbalanced="0"/>
    <cacheHierarchy uniqueName="[FilterData].[Install_Correct]" caption="Install_Correct" attribute="1" defaultMemberUniqueName="[FilterData].[Install_Correct].[All]" allUniqueName="[FilterData].[Install_Correct].[All]" dimensionUniqueName="[FilterData]" displayFolder="" count="0" memberValueDatatype="130" unbalanced="0"/>
    <cacheHierarchy uniqueName="[FilterData].[Cart_Replace_Date]" caption="Cart_Replace_Date" attribute="1" time="1" defaultMemberUniqueName="[FilterData].[Cart_Replace_Date].[All]" allUniqueName="[FilterData].[Cart_Replace_Date].[All]" dimensionUniqueName="[FilterData]" displayFolder="" count="0" memberValueDatatype="7" unbalanced="0"/>
    <cacheHierarchy uniqueName="[FilterData].[Approx_Cart_Replace_Date]" caption="Approx_Cart_Replace_Date" attribute="1" defaultMemberUniqueName="[FilterData].[Approx_Cart_Replace_Date].[All]" allUniqueName="[FilterData].[Approx_Cart_Replace_Date].[All]" dimensionUniqueName="[FilterData]" displayFolder="" count="0" memberValueDatatype="130" unbalanced="0"/>
    <cacheHierarchy uniqueName="[FilterData].[ReplaceDuration]" caption="ReplaceDuration" attribute="1" defaultMemberUniqueName="[FilterData].[ReplaceDuration].[All]" allUniqueName="[FilterData].[ReplaceDuration].[All]" dimensionUniqueName="[FilterData]" displayFolder="" count="0" memberValueDatatype="130" unbalanced="0"/>
    <cacheHierarchy uniqueName="[FilterData].[Cartridge_Model]" caption="Cartridge_Model" attribute="1" defaultMemberUniqueName="[FilterData].[Cartridge_Model].[All]" allUniqueName="[FilterData].[Cartridge_Model].[All]" dimensionUniqueName="[FilterData]" displayFolder="" count="0" memberValueDatatype="130" unbalanced="0"/>
    <cacheHierarchy uniqueName="[FilterData].[Filter_Use]" caption="Filter_Use" attribute="1" defaultMemberUniqueName="[FilterData].[Filter_Use].[All]" allUniqueName="[FilterData].[Filter_Use].[All]" dimensionUniqueName="[FilterData]" displayFolder="" count="0" memberValueDatatype="130" unbalanced="0"/>
    <cacheHierarchy uniqueName="[FilterData].[Hot_Cold_Flow]" caption="Hot_Cold_Flow" attribute="1" defaultMemberUniqueName="[FilterData].[Hot_Cold_Flow].[All]" allUniqueName="[FilterData].[Hot_Cold_Flow].[All]" dimensionUniqueName="[FilterData]" displayFolder="" count="0" memberValueDatatype="130" unbalanced="0"/>
    <cacheHierarchy uniqueName="[FilterData].[DQ]" caption="DQ" attribute="1" defaultMemberUniqueName="[FilterData].[DQ].[All]" allUniqueName="[FilterData].[DQ].[All]" dimensionUniqueName="[FilterData]" displayFolder="" count="0" memberValueDatatype="130" unbalanced="0"/>
    <cacheHierarchy uniqueName="[FilterData].[DQ_Reason]" caption="DQ_Reason" attribute="1" defaultMemberUniqueName="[FilterData].[DQ_Reason].[All]" allUniqueName="[FilterData].[DQ_Reason].[All]" dimensionUniqueName="[FilterData]" displayFolder="" count="0" memberValueDatatype="130" unbalanced="0"/>
    <cacheHierarchy uniqueName="[FilterData].[PUR]" caption="PUR" attribute="1" defaultMemberUniqueName="[FilterData].[PUR].[All]" allUniqueName="[FilterData].[PUR].[All]" dimensionUniqueName="[FilterData]" displayFolder="" count="2" memberValueDatatype="20" unbalanced="0">
      <fieldsUsage count="2">
        <fieldUsage x="-1"/>
        <fieldUsage x="0"/>
      </fieldsUsage>
    </cacheHierarchy>
    <cacheHierarchy uniqueName="[FilterData].[Note]" caption="Note" attribute="1" defaultMemberUniqueName="[FilterData].[Note].[All]" allUniqueName="[FilterData].[Note].[All]" dimensionUniqueName="[FilterData]" displayFolder="" count="0" memberValueDatatype="130" unbalanced="0"/>
    <cacheHierarchy uniqueName="[SampleData].[SurveyID]" caption="SurveyID" attribute="1" defaultMemberUniqueName="[SampleData].[SurveyID].[All]" allUniqueName="[SampleData].[SurveyID].[All]" dimensionUniqueName="[SampleData]" displayFolder="" count="0" memberValueDatatype="130" unbalanced="0"/>
    <cacheHierarchy uniqueName="[SampleData].[Lead_Result_ugL]" caption="Lead_Result_ugL" attribute="1" defaultMemberUniqueName="[SampleData].[Lead_Result_ugL].[All]" allUniqueName="[SampleData].[Lead_Result_ugL].[All]" dimensionUniqueName="[SampleData]" displayFolder="" count="0" memberValueDatatype="5" unbalanced="0"/>
    <cacheHierarchy uniqueName="[SampleData].[ExcludeFilter1]" caption="ExcludeFilter1" attribute="1" defaultMemberUniqueName="[SampleData].[ExcludeFilter1].[All]" allUniqueName="[SampleData].[ExcludeFilter1].[All]" dimensionUniqueName="[SampleData]" displayFolder="" count="0" memberValueDatatype="11" unbalanced="0"/>
    <cacheHierarchy uniqueName="[SampleData].[ExcludeFilter2]" caption="ExcludeFilter2" attribute="1" defaultMemberUniqueName="[SampleData].[ExcludeFilter2].[All]" allUniqueName="[SampleData].[ExcludeFilter2].[All]" dimensionUniqueName="[SampleData]" displayFolder="" count="0" memberValueDatatype="11" unbalanced="0"/>
    <cacheHierarchy uniqueName="[SampleData].[DistinctAddID]" caption="DistinctAddID" attribute="1" defaultMemberUniqueName="[SampleData].[DistinctAddID].[All]" allUniqueName="[SampleData].[DistinctAddID].[All]" dimensionUniqueName="[SampleData]" displayFolder="" count="0" memberValueDatatype="20" unbalanced="0"/>
    <cacheHierarchy uniqueName="[SampleData].[FilterID]" caption="FilterID" attribute="1" defaultMemberUniqueName="[SampleData].[FilterID].[All]" allUniqueName="[SampleData].[FilterID].[All]" dimensionUniqueName="[SampleData]" displayFolder="" count="0" memberValueDatatype="20" unbalanced="0"/>
    <cacheHierarchy uniqueName="[SampleData].[SampleTableID]" caption="SampleTableID" attribute="1" defaultMemberUniqueName="[SampleData].[SampleTableID].[All]" allUniqueName="[SampleData].[SampleTableID].[All]" dimensionUniqueName="[SampleData]" displayFolder="" count="0" memberValueDatatype="20" unbalanced="0"/>
    <cacheHierarchy uniqueName="[SampleData].[Date]" caption="Date" attribute="1" time="1" defaultMemberUniqueName="[SampleData].[Date].[All]" allUniqueName="[SampleData].[Date].[All]" dimensionUniqueName="[SampleData]" displayFolder="" count="0" memberValueDatatype="7" unbalanced="0"/>
    <cacheHierarchy uniqueName="[SampleData].[Treatment]" caption="Treatment" attribute="1" defaultMemberUniqueName="[SampleData].[Treatment].[All]" allUniqueName="[SampleData].[Treatment].[All]" dimensionUniqueName="[SampleData]" displayFolder="" count="0" memberValueDatatype="130" unbalanced="0"/>
    <cacheHierarchy uniqueName="[SampleData].[FilterColor]" caption="FilterColor" attribute="1" defaultMemberUniqueName="[SampleData].[FilterColor].[All]" allUniqueName="[SampleData].[FilterColor].[All]" dimensionUniqueName="[SampleData]" displayFolder="" count="0" memberValueDatatype="130" unbalanced="0"/>
    <cacheHierarchy uniqueName="[SampleData].[SampleType]" caption="SampleType" attribute="1" defaultMemberUniqueName="[SampleData].[SampleType].[All]" allUniqueName="[SampleData].[SampleType].[All]" dimensionUniqueName="[SampleData]" displayFolder="" count="0" memberValueDatatype="130" unbalanced="0"/>
    <cacheHierarchy uniqueName="[SampleData].[ApproxCumVol]" caption="ApproxCumVol" attribute="1" defaultMemberUniqueName="[SampleData].[ApproxCumVol].[All]" allUniqueName="[SampleData].[ApproxCumVol].[All]" dimensionUniqueName="[SampleData]" displayFolder="" count="0" memberValueDatatype="20" unbalanced="0"/>
    <cacheHierarchy uniqueName="[SampleData].[TimeSinceFaucetTurnedOn]" caption="TimeSinceFaucetTurnedOn" attribute="1" defaultMemberUniqueName="[SampleData].[TimeSinceFaucetTurnedOn].[All]" allUniqueName="[SampleData].[TimeSinceFaucetTurnedOn].[All]" dimensionUniqueName="[SampleData]" displayFolder="" count="0" memberValueDatatype="5" unbalanced="0"/>
    <cacheHierarchy uniqueName="[SampleData].[SampleOrderNo]" caption="SampleOrderNo" attribute="1" defaultMemberUniqueName="[SampleData].[SampleOrderNo].[All]" allUniqueName="[SampleData].[SampleOrderNo].[All]" dimensionUniqueName="[SampleData]" displayFolder="" count="0" memberValueDatatype="20" unbalanced="0"/>
    <cacheHierarchy uniqueName="[SampleData].[SampleAnonID]" caption="SampleAnonID" attribute="1" defaultMemberUniqueName="[SampleData].[SampleAnonID].[All]" allUniqueName="[SampleData].[SampleAnonID].[All]" dimensionUniqueName="[SampleData]" displayFolder="" count="0" memberValueDatatype="20" unbalanced="0"/>
    <cacheHierarchy uniqueName="[SampleData].[DQ]" caption="DQ" attribute="1" defaultMemberUniqueName="[SampleData].[DQ].[All]" allUniqueName="[SampleData].[DQ].[All]" dimensionUniqueName="[SampleData]" displayFolder="" count="0" memberValueDatatype="20" unbalanced="0"/>
    <cacheHierarchy uniqueName="[SampleData].[DQ_Note]" caption="DQ_Note" attribute="1" defaultMemberUniqueName="[SampleData].[DQ_Note].[All]" allUniqueName="[SampleData].[DQ_Note].[All]" dimensionUniqueName="[SampleData]" displayFolder="" count="0" memberValueDatatype="130" unbalanced="0"/>
    <cacheHierarchy uniqueName="[SurveyData].[ObjectID]" caption="ObjectID" attribute="1" defaultMemberUniqueName="[SurveyData].[ObjectID].[All]" allUniqueName="[SurveyData].[ObjectID].[All]" dimensionUniqueName="[SurveyData]" displayFolder="" count="0" memberValueDatatype="20" unbalanced="0"/>
    <cacheHierarchy uniqueName="[SurveyData].[DistinctAddID]" caption="DistinctAddID" attribute="1" defaultMemberUniqueName="[SurveyData].[DistinctAddID].[All]" allUniqueName="[SurveyData].[DistinctAddID].[All]" dimensionUniqueName="[SurveyData]" displayFolder="" count="0" memberValueDatatype="20" unbalanced="0"/>
    <cacheHierarchy uniqueName="[SurveyData].[SurveyID]" caption="SurveyID" attribute="1" defaultMemberUniqueName="[SurveyData].[SurveyID].[All]" allUniqueName="[SurveyData].[SurveyID].[All]" dimensionUniqueName="[SurveyData]" displayFolder="" count="0" memberValueDatatype="130" unbalanced="0"/>
    <cacheHierarchy uniqueName="[SurveyData].[Date]" caption="Date" attribute="1" time="1" defaultMemberUniqueName="[SurveyData].[Date].[All]" allUniqueName="[SurveyData].[Date].[All]" dimensionUniqueName="[SurveyData]" displayFolder="" count="0" memberValueDatatype="7" unbalanced="0"/>
    <cacheHierarchy uniqueName="[SurveyData].[Time]" caption="Time" attribute="1" defaultMemberUniqueName="[SurveyData].[Time].[All]" allUniqueName="[SurveyData].[Time].[All]" dimensionUniqueName="[SurveyData]" displayFolder="" count="0" memberValueDatatype="130" unbalanced="0"/>
    <cacheHierarchy uniqueName="[SurveyData].[Residence_Type]" caption="Residence_Type" attribute="1" defaultMemberUniqueName="[SurveyData].[Residence_Type].[All]" allUniqueName="[SurveyData].[Residence_Type].[All]" dimensionUniqueName="[SurveyData]" displayFolder="" count="0" memberValueDatatype="130" unbalanced="0"/>
    <cacheHierarchy uniqueName="[SurveyData].[service_line_material]" caption="service_line_material" attribute="1" defaultMemberUniqueName="[SurveyData].[service_line_material].[All]" allUniqueName="[SurveyData].[service_line_material].[All]" dimensionUniqueName="[SurveyData]" displayFolder="" count="0" memberValueDatatype="130" unbalanced="0"/>
    <cacheHierarchy uniqueName="[SurveyData].[plumbing_material]" caption="plumbing_material" attribute="1" defaultMemberUniqueName="[SurveyData].[plumbing_material].[All]" allUniqueName="[SurveyData].[plumbing_material].[All]" dimensionUniqueName="[SurveyData]" displayFolder="" count="0" memberValueDatatype="130" unbalanced="0"/>
    <cacheHierarchy uniqueName="[SurveyData].[indoor_plumbing_extensive]" caption="indoor_plumbing_extensive" attribute="1" defaultMemberUniqueName="[SurveyData].[indoor_plumbing_extensive].[All]" allUniqueName="[SurveyData].[indoor_plumbing_extensive].[All]" dimensionUniqueName="[SurveyData]" displayFolder="" count="0" memberValueDatatype="130" unbalanced="0"/>
    <cacheHierarchy uniqueName="[SurveyData].[Recent_Plumbing_Changes]" caption="Recent_Plumbing_Changes" attribute="1" defaultMemberUniqueName="[SurveyData].[Recent_Plumbing_Changes].[All]" allUniqueName="[SurveyData].[Recent_Plumbing_Changes].[All]" dimensionUniqueName="[SurveyData]" displayFolder="" count="0" memberValueDatatype="130" unbalanced="0"/>
    <cacheHierarchy uniqueName="[SurveyData].[Plumbing_Change_Detail]" caption="Plumbing_Change_Detail" attribute="1" defaultMemberUniqueName="[SurveyData].[Plumbing_Change_Detail].[All]" allUniqueName="[SurveyData].[Plumbing_Change_Detail].[All]" dimensionUniqueName="[SurveyData]" displayFolder="" count="0" memberValueDatatype="130" unbalanced="0"/>
    <cacheHierarchy uniqueName="[SurveyData].[recent_construction]" caption="recent_construction" attribute="1" defaultMemberUniqueName="[SurveyData].[recent_construction].[All]" allUniqueName="[SurveyData].[recent_construction].[All]" dimensionUniqueName="[SurveyData]" displayFolder="" count="0" memberValueDatatype="130" unbalanced="0"/>
    <cacheHierarchy uniqueName="[SurveyData].[recent_contstruction_notes]" caption="recent_contstruction_notes" attribute="1" defaultMemberUniqueName="[SurveyData].[recent_contstruction_notes].[All]" allUniqueName="[SurveyData].[recent_contstruction_notes].[All]" dimensionUniqueName="[SurveyData]" displayFolder="" count="0" memberValueDatatype="130" unbalanced="0"/>
    <cacheHierarchy uniqueName="[SurveyData].[Faucet_Location]" caption="Faucet_Location" attribute="1" defaultMemberUniqueName="[SurveyData].[Faucet_Location].[All]" allUniqueName="[SurveyData].[Faucet_Location].[All]" dimensionUniqueName="[SurveyData]" displayFolder="" count="0" memberValueDatatype="130" unbalanced="0"/>
    <cacheHierarchy uniqueName="[SurveyData].[Time_Since_Use_Kitchen]" caption="Time_Since_Use_Kitchen" attribute="1" defaultMemberUniqueName="[SurveyData].[Time_Since_Use_Kitchen].[All]" allUniqueName="[SurveyData].[Time_Since_Use_Kitchen].[All]" dimensionUniqueName="[SurveyData]" displayFolder="" count="0" memberValueDatatype="5" unbalanced="0"/>
    <cacheHierarchy uniqueName="[SurveyData].[Time_Since_Use_Home]" caption="Time_Since_Use_Home" attribute="1" defaultMemberUniqueName="[SurveyData].[Time_Since_Use_Home].[All]" allUniqueName="[SurveyData].[Time_Since_Use_Home].[All]" dimensionUniqueName="[SurveyData]" displayFolder="" count="0" memberValueDatatype="5" unbalanced="0"/>
    <cacheHierarchy uniqueName="[SurveyData].[Major_Use]" caption="Major_Use" attribute="1" defaultMemberUniqueName="[SurveyData].[Major_Use].[All]" allUniqueName="[SurveyData].[Major_Use].[All]" dimensionUniqueName="[SurveyData]" displayFolder="" count="0" memberValueDatatype="130" unbalanced="0"/>
    <cacheHierarchy uniqueName="[SurveyData].[Approx_Length_Main]" caption="Approx_Length_Main" attribute="1" defaultMemberUniqueName="[SurveyData].[Approx_Length_Main].[All]" allUniqueName="[SurveyData].[Approx_Length_Main].[All]" dimensionUniqueName="[SurveyData]" displayFolder="" count="0" memberValueDatatype="5" unbalanced="0"/>
    <cacheHierarchy uniqueName="[SurveyData].[Comments]" caption="Comments" attribute="1" defaultMemberUniqueName="[SurveyData].[Comments].[All]" allUniqueName="[SurveyData].[Comments].[All]" dimensionUniqueName="[SurveyData]" displayFolder="" count="0" memberValueDatatype="130" unbalanced="0"/>
    <cacheHierarchy uniqueName="[SurveyData].[Date_Hidden_Sample]" caption="Date_Hidden_Sample" attribute="1" defaultMemberUniqueName="[SurveyData].[Date_Hidden_Sample].[All]" allUniqueName="[SurveyData].[Date_Hidden_Sample].[All]" dimensionUniqueName="[SurveyData]" displayFolder="" count="0" memberValueDatatype="20" unbalanced="0"/>
    <cacheHierarchy uniqueName="[SurveyData].[Date_Hidden_Chain]" caption="Date_Hidden_Chain" attribute="1" time="1" defaultMemberUniqueName="[SurveyData].[Date_Hidden_Chain].[All]" allUniqueName="[SurveyData].[Date_Hidden_Chain].[All]" dimensionUniqueName="[SurveyData]" displayFolder="" count="0" memberValueDatatype="7" unbalanced="0"/>
    <cacheHierarchy uniqueName="[SurveyData].[Time_Hidden]" caption="Time_Hidden" attribute="1" time="1" defaultMemberUniqueName="[SurveyData].[Time_Hidden].[All]" allUniqueName="[SurveyData].[Time_Hidden].[All]" dimensionUniqueName="[SurveyData]" displayFolder="" count="0" memberValueDatatype="7" unbalanced="0"/>
    <cacheHierarchy uniqueName="[SurveyData].[Homeowner_Tennant]" caption="Homeowner_Tennant" attribute="1" defaultMemberUniqueName="[SurveyData].[Homeowner_Tennant].[All]" allUniqueName="[SurveyData].[Homeowner_Tennant].[All]" dimensionUniqueName="[SurveyData]" displayFolder="" count="0" memberValueDatatype="130" unbalanced="0"/>
    <cacheHierarchy uniqueName="[SurveyData].[Visit#]" caption="Visit#" attribute="1" defaultMemberUniqueName="[SurveyData].[Visit#].[All]" allUniqueName="[SurveyData].[Visit#].[All]" dimensionUniqueName="[SurveyData]" displayFolder="" count="0" memberValueDatatype="20" unbalanced="0"/>
    <cacheHierarchy uniqueName="[SurveyData].[DQ_Survey]" caption="DQ_Survey" attribute="1" defaultMemberUniqueName="[SurveyData].[DQ_Survey].[All]" allUniqueName="[SurveyData].[DQ_Survey].[All]" dimensionUniqueName="[SurveyData]" displayFolder="" count="0" memberValueDatatype="20" unbalanced="0"/>
    <cacheHierarchy uniqueName="[SurveyData].[DQ Reason]" caption="DQ Reason" attribute="1" defaultMemberUniqueName="[SurveyData].[DQ Reason].[All]" allUniqueName="[SurveyData].[DQ Reason].[All]" dimensionUniqueName="[SurveyData]" displayFolder="" count="0" memberValueDatatype="130" unbalanced="0"/>
    <cacheHierarchy uniqueName="[Measures].[__XL_Count FilterData]" caption="__XL_Count FilterData" measure="1" displayFolder="" measureGroup="FilterData" count="0" hidden="1"/>
    <cacheHierarchy uniqueName="[Measures].[__XL_Count SampleData]" caption="__XL_Count SampleData" measure="1" displayFolder="" measureGroup="SampleData" count="0" hidden="1"/>
    <cacheHierarchy uniqueName="[Measures].[__XL_Count SurveyData]" caption="__XL_Count SurveyData" measure="1" displayFolder="" measureGroup="SurveyData" count="0" hidden="1"/>
    <cacheHierarchy uniqueName="[Measures].[__No measures defined]" caption="__No measures defined" measure="1" displayFolder="" count="0" hidden="1"/>
    <cacheHierarchy uniqueName="[Measures].[Sum of FilterID]" caption="Sum of FilterID" measure="1" displayFolder="" measureGroup="FilterData" count="0" hidden="1">
      <extLst>
        <ext xmlns:x15="http://schemas.microsoft.com/office/spreadsheetml/2010/11/main" uri="{B97F6D7D-B522-45F9-BDA1-12C45D357490}">
          <x15:cacheHierarchy aggregatedColumn="0"/>
        </ext>
      </extLst>
    </cacheHierarchy>
    <cacheHierarchy uniqueName="[Measures].[Count of FilterID]" caption="Count of FilterID" measure="1" displayFolder="" measureGroup="FilterData" count="0" oneField="1" hidden="1">
      <fieldsUsage count="1">
        <fieldUsage x="1"/>
      </fieldsUsage>
      <extLst>
        <ext xmlns:x15="http://schemas.microsoft.com/office/spreadsheetml/2010/11/main" uri="{B97F6D7D-B522-45F9-BDA1-12C45D357490}">
          <x15:cacheHierarchy aggregatedColumn="0"/>
        </ext>
      </extLst>
    </cacheHierarchy>
    <cacheHierarchy uniqueName="[Measures].[Count of DistinctAddID 2]" caption="Count of DistinctAddID 2"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DistinctAddID]" caption="Distinct Count of DistinctAddID" measure="1" displayFolder="" measureGroup="FilterData" count="0" hidden="1">
      <extLst>
        <ext xmlns:x15="http://schemas.microsoft.com/office/spreadsheetml/2010/11/main" uri="{B97F6D7D-B522-45F9-BDA1-12C45D357490}">
          <x15:cacheHierarchy aggregatedColumn="4"/>
        </ext>
      </extLst>
    </cacheHierarchy>
    <cacheHierarchy uniqueName="[Measures].[Distinct Count of FilterID 2]" caption="Distinct Count of FilterID 2" measure="1" displayFolder="" measureGroup="FilterData" count="0" hidden="1">
      <extLst>
        <ext xmlns:x15="http://schemas.microsoft.com/office/spreadsheetml/2010/11/main" uri="{B97F6D7D-B522-45F9-BDA1-12C45D357490}">
          <x15:cacheHierarchy aggregatedColumn="0"/>
        </ext>
      </extLst>
    </cacheHierarchy>
    <cacheHierarchy uniqueName="[Measures].[Average of FilterID]" caption="Average of FilterID" measure="1" displayFolder="" measureGroup="FilterData" count="0" hidden="1">
      <extLst>
        <ext xmlns:x15="http://schemas.microsoft.com/office/spreadsheetml/2010/11/main" uri="{B97F6D7D-B522-45F9-BDA1-12C45D357490}">
          <x15:cacheHierarchy aggregatedColumn="0"/>
        </ext>
      </extLst>
    </cacheHierarchy>
    <cacheHierarchy uniqueName="[Measures].[Sum of Lead_Result_ugL]" caption="Sum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in of Lead_Result_ugL]" caption="Min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Max of Lead_Result_ugL]" caption="Max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Count of Lead_Result_ugL]" caption="Count of Lead_Result_ugL" measure="1" displayFolder="" measureGroup="SampleData" count="0" hidden="1">
      <extLst>
        <ext xmlns:x15="http://schemas.microsoft.com/office/spreadsheetml/2010/11/main" uri="{B97F6D7D-B522-45F9-BDA1-12C45D357490}">
          <x15:cacheHierarchy aggregatedColumn="20"/>
        </ext>
      </extLst>
    </cacheHierarchy>
    <cacheHierarchy uniqueName="[Measures].[Sum of FilterID 2]" caption="Sum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Count of FilterID 2]" caption="Count of FilterID 2" measure="1" displayFolder="" measureGroup="SampleData" count="0" hidden="1">
      <extLst>
        <ext xmlns:x15="http://schemas.microsoft.com/office/spreadsheetml/2010/11/main" uri="{B97F6D7D-B522-45F9-BDA1-12C45D357490}">
          <x15:cacheHierarchy aggregatedColumn="24"/>
        </ext>
      </extLst>
    </cacheHierarchy>
    <cacheHierarchy uniqueName="[Measures].[Distinct Count of FilterID]" caption="Distinct Count of FilterID" measure="1" displayFolder="" measureGroup="SampleData" count="0" hidden="1">
      <extLst>
        <ext xmlns:x15="http://schemas.microsoft.com/office/spreadsheetml/2010/11/main" uri="{B97F6D7D-B522-45F9-BDA1-12C45D357490}">
          <x15:cacheHierarchy aggregatedColumn="24"/>
        </ext>
      </extLst>
    </cacheHierarchy>
  </cacheHierarchies>
  <kpis count="0"/>
  <dimensions count="4">
    <dimension name="FilterData" uniqueName="[FilterData]" caption="FilterData"/>
    <dimension measure="1" name="Measures" uniqueName="[Measures]" caption="Measures"/>
    <dimension name="SampleData" uniqueName="[SampleData]" caption="SampleData"/>
    <dimension name="SurveyData" uniqueName="[SurveyData]" caption="SurveyData"/>
  </dimensions>
  <measureGroups count="3">
    <measureGroup name="FilterData" caption="FilterData"/>
    <measureGroup name="SampleData" caption="SampleData"/>
    <measureGroup name="SurveyData" caption="SurveyData"/>
  </measureGroups>
  <maps count="6">
    <map measureGroup="0" dimension="0"/>
    <map measureGroup="0" dimension="3"/>
    <map measureGroup="1" dimension="0"/>
    <map measureGroup="1" dimension="2"/>
    <map measureGroup="1" dimension="3"/>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316F10C-8401-491E-B28D-A3082C3EB5FA}" name="PivotTable1" cacheId="5" applyNumberFormats="0" applyBorderFormats="0" applyFontFormats="0" applyPatternFormats="0" applyAlignmentFormats="0" applyWidthHeightFormats="1" dataCaption="Values" tag="b1b394eb-5fce-4b59-ab37-01622143c5f1" updatedVersion="6" minRefreshableVersion="3" useAutoFormatting="1" itemPrintTitles="1" createdVersion="6" indent="0" outline="1" outlineData="1" multipleFieldFilters="0">
  <location ref="A5:A6" firstHeaderRow="1" firstDataRow="1" firstDataCol="0" rowPageCount="1" colPageCount="1"/>
  <pivotFields count="2">
    <pivotField axis="axisPage" allDrilled="1" subtotalTop="0" showAll="0" dataSourceSort="1" defaultSubtotal="0" defaultAttributeDrillState="1"/>
    <pivotField dataField="1" subtotalTop="0" showAll="0" defaultSubtotal="0"/>
  </pivotFields>
  <rowItems count="1">
    <i/>
  </rowItems>
  <colItems count="1">
    <i/>
  </colItems>
  <pageFields count="1">
    <pageField fld="0" hier="17" name="[FilterData].[PUR].[All]" cap="All"/>
  </pageFields>
  <dataFields count="1">
    <dataField name="Count of FilterID" fld="1" subtotal="count" baseField="0" baseItem="0"/>
  </dataFields>
  <pivotHierarchies count="79">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Count of FilterID"/>
    <pivotHierarchy dragToData="1"/>
    <pivotHierarchy dragToData="1" caption="Distinct Count of DistinctAddID"/>
    <pivotHierarchy dragToData="1" caption="Distinct Count of FilterI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urveyData]"/>
        <x15:activeTabTopLevelEntity name="[Filter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00FC998-9612-42F3-B347-7E86AFF10C87}" name="PivotTable13" cacheId="3" applyNumberFormats="0" applyBorderFormats="0" applyFontFormats="0" applyPatternFormats="0" applyAlignmentFormats="0" applyWidthHeightFormats="1" dataCaption="Values" tag="901e7b48-8060-4053-ba46-07d5dc48cc0b" updatedVersion="6" minRefreshableVersion="3" useAutoFormatting="1" subtotalHiddenItems="1" itemPrintTitles="1" createdVersion="6" indent="0" outline="1" outlineData="1" multipleFieldFilters="0">
  <location ref="D15:D16" firstHeaderRow="1" firstDataRow="1" firstDataCol="0" rowPageCount="6" colPageCount="1"/>
  <pivotFields count="7">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Items count="1">
    <i/>
  </rowItems>
  <colItems count="1">
    <i/>
  </colItems>
  <pageFields count="6">
    <pageField fld="4" hier="15" name="[FilterData].[DQ].&amp;[0]" cap="0"/>
    <pageField fld="2" hier="17" name="[FilterData].[PUR].&amp;[1]" cap="1"/>
    <pageField fld="0" hier="14" name="[FilterData].[Hot_Cold_Flow].&amp;" cap="(blank)"/>
    <pageField fld="1" hier="8" name="[FilterData].[Install_Correct].&amp;" cap=""/>
    <pageField fld="3" hier="12" name="[FilterData].[Cartridge_Model].&amp;" cap=""/>
    <pageField fld="5" hier="28" name="[SampleData].[FilterColor].&amp;" cap=""/>
  </pageFields>
  <dataFields count="1">
    <dataField name="Distinct Count of FilterID" fld="6" subtotal="count" baseField="0" baseItem="0">
      <extLst>
        <ext xmlns:x15="http://schemas.microsoft.com/office/spreadsheetml/2010/11/main" uri="{FABC7310-3BB5-11E1-824E-6D434824019B}">
          <x15:dataField isCountDistinct="1"/>
        </ext>
      </extLst>
    </dataField>
  </dataFields>
  <pivotHierarchies count="79">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FilterData].[Install_Correct].&amp;"/>
        <member name="[FilterData].[Install_Correct].&amp;[UNK]"/>
        <member name="[FilterData].[Install_Correct].&amp;[Yes]"/>
      </members>
    </pivotHierarchy>
    <pivotHierarchy dragToData="1"/>
    <pivotHierarchy dragToData="1"/>
    <pivotHierarchy dragToData="1"/>
    <pivotHierarchy multipleItemSelectionAllowed="1" dragToData="1">
      <members count="6" level="1">
        <member name="[FilterData].[Cartridge_Model].&amp;"/>
        <member name="[FilterData].[Cartridge_Model].&amp;[Other]"/>
        <member name="[FilterData].[Cartridge_Model].&amp;[PPF951K]"/>
        <member name="[FilterData].[Cartridge_Model].&amp;[RF_3375]"/>
        <member name="[FilterData].[Cartridge_Model].&amp;[RF_9999]"/>
        <member name="[FilterData].[Cartridge_Model].&amp;[Unknown]"/>
      </members>
    </pivotHierarchy>
    <pivotHierarchy dragToData="1"/>
    <pivotHierarchy multipleItemSelectionAllowed="1" dragToData="1">
      <members count="3" level="1">
        <member name=""/>
        <member name="[FilterData].[Hot_Cold_Flow].&amp;[NA]"/>
        <member name="[FilterData].[Hot_Cold_Flow].&amp;[Col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SampleData].[FilterColor].&amp;"/>
        <member name="[SampleData].[FilterColor].&amp;[Green]"/>
        <member name="[SampleData].[FilterColor].&amp;[Yellow]"/>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Count of FilterID"/>
    <pivotHierarchy dragToData="1"/>
    <pivotHierarchy dragToData="1"/>
    <pivotHierarchy dragToData="1" caption="Distinct Count of FilterID"/>
    <pivotHierarchy dragToData="1"/>
    <pivotHierarchy dragToData="1"/>
    <pivotHierarchy dragToData="1"/>
    <pivotHierarchy dragToData="1"/>
    <pivotHierarchy dragToData="1"/>
    <pivotHierarchy dragToData="1"/>
    <pivotHierarchy dragToData="1" caption="Count of FilterID"/>
    <pivotHierarchy dragToData="1" caption="Distinct Count of FilterID"/>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ilterData]"/>
        <x15:activeTabTopLevelEntity name="[SampleData]"/>
        <x15:activeTabTopLevelEntity name="[Survey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08A0F90-D619-4303-8C42-34A994604BE9}" name="PivotTable7" cacheId="4" applyNumberFormats="0" applyBorderFormats="0" applyFontFormats="0" applyPatternFormats="0" applyAlignmentFormats="0" applyWidthHeightFormats="1" dataCaption="Values" tag="cf601042-bf87-4fba-9416-50b2cc8c7058" updatedVersion="6" minRefreshableVersion="3" useAutoFormatting="1" itemPrintTitles="1" createdVersion="6" indent="0" outline="1" outlineData="1" multipleFieldFilters="0">
  <location ref="D5:D6" firstHeaderRow="1" firstDataRow="1" firstDataCol="0" rowPageCount="1" colPageCount="1"/>
  <pivotFields count="2">
    <pivotField axis="axisPage" allDrilled="1" subtotalTop="0" showAll="0" dataSourceSort="1" defaultSubtotal="0" defaultAttributeDrillState="1"/>
    <pivotField dataField="1" subtotalTop="0" showAll="0" defaultSubtotal="0"/>
  </pivotFields>
  <rowItems count="1">
    <i/>
  </rowItems>
  <colItems count="1">
    <i/>
  </colItems>
  <pageFields count="1">
    <pageField fld="0" hier="17" name="[FilterData].[PUR].&amp;[1]" cap="1"/>
  </pageFields>
  <dataFields count="1">
    <dataField name="Count of FilterID" fld="1" subtotal="count" baseField="0" baseItem="0"/>
  </dataFields>
  <pivotHierarchies count="79">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Count of FilterID"/>
    <pivotHierarchy dragToData="1"/>
    <pivotHierarchy dragToData="1" caption="Distinct Count of DistinctAddID"/>
    <pivotHierarchy dragToData="1" caption="Distinct Count of FilterI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urveyData]"/>
        <x15:activeTabTopLevelEntity name="[Filter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00ABB52-29E3-4E01-BCFD-5A2C5C2AFE68}" name="PivotTable6" cacheId="0" applyNumberFormats="0" applyBorderFormats="0" applyFontFormats="0" applyPatternFormats="0" applyAlignmentFormats="0" applyWidthHeightFormats="1" dataCaption="Values" tag="043bd358-d743-4b8c-8b59-785938d5fa70" updatedVersion="6" minRefreshableVersion="3" useAutoFormatting="1" itemPrintTitles="1" createdVersion="6" indent="0" outline="1" outlineData="1" multipleFieldFilters="0">
  <location ref="A27:A28" firstHeaderRow="1" firstDataRow="1" firstDataCol="0" rowPageCount="2" colPageCount="1"/>
  <pivotFields count="3">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Items count="1">
    <i/>
  </rowItems>
  <colItems count="1">
    <i/>
  </colItems>
  <pageFields count="2">
    <pageField fld="2" hier="15" name="[FilterData].[DQ].&amp;[0]" cap="0"/>
    <pageField fld="0" hier="17" name="[FilterData].[PUR].&amp;[0]" cap="0"/>
  </pageFields>
  <dataFields count="1">
    <dataField name="Count of FilterID" fld="1" subtotal="count" baseField="0" baseItem="0"/>
  </dataFields>
  <pivotHierarchies count="79">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Count of FilterID"/>
    <pivotHierarchy dragToData="1"/>
    <pivotHierarchy dragToData="1" caption="Distinct Count of DistinctAddID"/>
    <pivotHierarchy dragToData="1" caption="Distinct Count of FilterI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urveyData]"/>
        <x15:activeTabTopLevelEntity name="[Filter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C4DB168-634F-4CF1-B175-73591C50817B}" name="PivotTable5" cacheId="1" applyNumberFormats="0" applyBorderFormats="0" applyFontFormats="0" applyPatternFormats="0" applyAlignmentFormats="0" applyWidthHeightFormats="1" dataCaption="Values" tag="a489cc4b-5db9-4086-85d3-d1df94b01d2b" updatedVersion="6" minRefreshableVersion="3" useAutoFormatting="1" itemPrintTitles="1" createdVersion="6" indent="0" outline="1" outlineData="1" multipleFieldFilters="0">
  <location ref="A20:A21" firstHeaderRow="1" firstDataRow="1" firstDataCol="0" rowPageCount="2" colPageCount="1"/>
  <pivotFields count="3">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Items count="1">
    <i/>
  </rowItems>
  <colItems count="1">
    <i/>
  </colItems>
  <pageFields count="2">
    <pageField fld="2" hier="15" name="[FilterData].[DQ].&amp;[1]" cap="1"/>
    <pageField fld="0" hier="17" name="[FilterData].[PUR].&amp;[0]" cap="0"/>
  </pageFields>
  <dataFields count="1">
    <dataField name="Count of FilterID" fld="1" subtotal="count" baseField="0" baseItem="0"/>
  </dataFields>
  <pivotHierarchies count="79">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Count of FilterID"/>
    <pivotHierarchy dragToData="1"/>
    <pivotHierarchy dragToData="1" caption="Distinct Count of DistinctAddID"/>
    <pivotHierarchy dragToData="1" caption="Distinct Count of FilterI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urveyData]"/>
        <x15:activeTabTopLevelEntity name="[Filter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47063A8-E8A8-4BCA-A9C5-CCEB1F70A051}" name="PivotTable4" cacheId="2" applyNumberFormats="0" applyBorderFormats="0" applyFontFormats="0" applyPatternFormats="0" applyAlignmentFormats="0" applyWidthHeightFormats="1" dataCaption="Values" tag="ed4401ad-35aa-4ad8-bf6a-05889cf2c946" updatedVersion="6" minRefreshableVersion="3" useAutoFormatting="1" itemPrintTitles="1" createdVersion="6" indent="0" outline="1" outlineData="1" multipleFieldFilters="0">
  <location ref="A13:A14" firstHeaderRow="1" firstDataRow="1" firstDataCol="0" rowPageCount="2" colPageCount="1"/>
  <pivotFields count="3">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Items count="1">
    <i/>
  </rowItems>
  <colItems count="1">
    <i/>
  </colItems>
  <pageFields count="2">
    <pageField fld="2" hier="15" name="[FilterData].[DQ].&amp;[1]" cap="1"/>
    <pageField fld="0" hier="17" name="[FilterData].[PUR].&amp;[1]" cap="1"/>
  </pageFields>
  <dataFields count="1">
    <dataField name="Count of FilterID" fld="1" subtotal="count" baseField="0" baseItem="0"/>
  </dataFields>
  <pivotHierarchies count="79">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Count of FilterID"/>
    <pivotHierarchy dragToData="1"/>
    <pivotHierarchy dragToData="1" caption="Distinct Count of DistinctAddID"/>
    <pivotHierarchy dragToData="1" caption="Distinct Count of FilterI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urveyData]"/>
        <x15:activeTabTopLevelEntity name="[FilterData]"/>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A4C18C-1A2F-4FF4-B993-00213F756B9B}" name="SurveyData" displayName="SurveyData" ref="A1:Z317" totalsRowShown="0" headerRowDxfId="31" dataDxfId="30">
  <autoFilter ref="A1:Z317" xr:uid="{40F2A7E9-C05F-4A83-BE18-943D02A35772}"/>
  <sortState xmlns:xlrd2="http://schemas.microsoft.com/office/spreadsheetml/2017/richdata2" ref="A2:Z317">
    <sortCondition ref="D1:D317"/>
  </sortState>
  <tableColumns count="26">
    <tableColumn id="1" xr3:uid="{CB7FE17B-A8B0-408F-AB2C-91129E29642E}" name="ObjectID" dataDxfId="29"/>
    <tableColumn id="25" xr3:uid="{F8E96161-6360-4EEC-A756-A5F215555ABF}" name="DistinctAddID" dataDxfId="28"/>
    <tableColumn id="2" xr3:uid="{F12B67B4-0CC9-4891-A824-13B1A1EF2028}" name="SurveyID" dataDxfId="27"/>
    <tableColumn id="3" xr3:uid="{ECED4547-F475-46DE-8D40-A5789F4EBBA5}" name="Date" dataDxfId="26"/>
    <tableColumn id="4" xr3:uid="{41F3EF22-51F9-4838-893F-A6F6915F4F14}" name="Time" dataDxfId="25"/>
    <tableColumn id="11" xr3:uid="{952C7569-C297-42F2-AD6C-878619EB1F2A}" name="Residence_Type" dataDxfId="24"/>
    <tableColumn id="14" xr3:uid="{90D5EED0-3745-4B03-A3CF-C73235380F3B}" name="service_line_material" dataDxfId="23"/>
    <tableColumn id="15" xr3:uid="{1E62163E-B07D-4428-A971-812DC78BF401}" name="plumbing_material" dataDxfId="22"/>
    <tableColumn id="16" xr3:uid="{7BDC8DD0-4ED2-4BC0-86C7-F303B37BC536}" name="indoor_plumbing_extensive" dataDxfId="21"/>
    <tableColumn id="17" xr3:uid="{7258A567-873E-4060-B37C-4C4A8EB516ED}" name="Recent_Plumbing_Changes" dataDxfId="20"/>
    <tableColumn id="18" xr3:uid="{79098F1A-3929-4707-8F24-4D3B7C83172E}" name="Plumbing_Change_Detail" dataDxfId="19"/>
    <tableColumn id="19" xr3:uid="{EC81A27F-519D-4975-A098-8F77D69168B6}" name="recent_construction" dataDxfId="18"/>
    <tableColumn id="20" xr3:uid="{F880379D-4F50-4C97-8270-A65762A43686}" name="recent_contstruction_notes" dataDxfId="17"/>
    <tableColumn id="21" xr3:uid="{9BCA3BE0-4DB6-4F0D-AD1A-550D0D6188F4}" name="Faucet_Location" dataDxfId="16"/>
    <tableColumn id="22" xr3:uid="{8ADE4ACF-654D-402C-9D40-473436A38133}" name="Time_Since_Use_Kitchen" dataDxfId="15"/>
    <tableColumn id="23" xr3:uid="{8E79CF2C-B3D4-4D20-967F-E9C4A0B33D68}" name="Time_Since_Use_Home" dataDxfId="14"/>
    <tableColumn id="24" xr3:uid="{EC76E371-735B-4214-8F0F-3814FB518BD2}" name="Major_Use" dataDxfId="13"/>
    <tableColumn id="45" xr3:uid="{7C93E654-EE01-4390-91E4-2DE17AEBA8C0}" name="Approx_Length_Main" dataDxfId="12"/>
    <tableColumn id="46" xr3:uid="{D416DE3C-B1A6-43BF-830A-1F4784BD6051}" name="Comments" dataDxfId="11"/>
    <tableColumn id="51" xr3:uid="{6BAA6E90-750E-44E2-90D0-D19F8D53B88B}" name="Date_Hidden_Sample" dataDxfId="10"/>
    <tableColumn id="52" xr3:uid="{BD614472-B41C-4B36-8F72-84389C890D38}" name="Date_Hidden_Chain" dataDxfId="9"/>
    <tableColumn id="53" xr3:uid="{8BAE3224-746D-46C0-A105-9313A7E853F5}" name="Time_Hidden" dataDxfId="8"/>
    <tableColumn id="58" xr3:uid="{7B2CA530-E73E-4011-B8C4-C570766344A3}" name=" Homeowner_Tennant" dataDxfId="7"/>
    <tableColumn id="86" xr3:uid="{5E9EE448-1B61-464C-8C2D-AF8A527F1C0C}" name="Visit#" dataDxfId="6"/>
    <tableColumn id="91" xr3:uid="{F0674D55-7EAC-4D0B-BDCA-A08BF633EA05}" name="DQ_Survey" dataDxfId="5"/>
    <tableColumn id="92" xr3:uid="{FBC5E656-82D8-4F28-80AD-118D430468C7}" name="DQ Reason"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91EB51C-B3BD-4362-8669-B99A9A813821}" name="FilterData" displayName="FilterData" ref="A1:S338" totalsRowShown="0">
  <autoFilter ref="A1:S338" xr:uid="{D3254FFD-3006-44E8-B003-5FBF2BAF8C36}"/>
  <sortState xmlns:xlrd2="http://schemas.microsoft.com/office/spreadsheetml/2017/richdata2" ref="A2:S338">
    <sortCondition ref="D1:D338"/>
  </sortState>
  <tableColumns count="19">
    <tableColumn id="1" xr3:uid="{2A3EB5F3-6AED-42B5-A143-42A85927B0A6}" name="FilterID"/>
    <tableColumn id="2" xr3:uid="{40A053D4-E66D-478D-B675-55646A324FFE}" name="SurveyID"/>
    <tableColumn id="14" xr3:uid="{785259FE-3B13-49F4-A0C2-7E369A2290EF}" name="SET_198" dataDxfId="3">
      <calculatedColumnFormula>IF(ISNUMBER(MATCH(A2,SET_198,0)),1,0)</calculatedColumnFormula>
    </tableColumn>
    <tableColumn id="17" xr3:uid="{3B6456B1-973F-4FF3-8E72-80D8BDC7EF9A}" name="Test_Date" dataDxfId="2"/>
    <tableColumn id="15" xr3:uid="{0698A67B-3F5C-44C4-93D4-C528E8F291E5}" name="DistinctAddID"/>
    <tableColumn id="3" xr3:uid="{2162F673-DC61-46D9-BEF3-B55C04F42DBE}" name="Filter_Type"/>
    <tableColumn id="4" xr3:uid="{824D1569-8C94-463B-A8B6-4DB0589F9E91}" name="Fillter_Model"/>
    <tableColumn id="5" xr3:uid="{2991F186-010E-4CB3-BB02-135857E2B2F0}" name="Filter_Desription"/>
    <tableColumn id="6" xr3:uid="{0F4E7293-4A95-4621-A65D-20EEE959A5F4}" name="Install_Correct"/>
    <tableColumn id="7" xr3:uid="{EE7211CC-1355-45F7-AD89-B64C346B42E2}" name="Cart_Replace_Date" dataDxfId="1"/>
    <tableColumn id="8" xr3:uid="{557DE0C2-FFCE-4080-BFC0-C723E1E9A935}" name="Approx_Cart_Replace_Date"/>
    <tableColumn id="20" xr3:uid="{C252881B-2C38-43DB-B30E-4F4A3FE00588}" name="ReplaceDuration"/>
    <tableColumn id="9" xr3:uid="{5CCF72FE-991A-4CE1-A44F-95C7A602C7E6}" name="Cartridge_Model"/>
    <tableColumn id="10" xr3:uid="{EA7C993C-DFF7-4314-992B-C734839C1A41}" name="Filter_Use"/>
    <tableColumn id="11" xr3:uid="{B1F1B96F-6941-4138-A83C-3593C51E1477}" name="Hot_Cold_Flow"/>
    <tableColumn id="22" xr3:uid="{71587ED9-75EB-461E-AC4B-8364324AE581}" name="DQ"/>
    <tableColumn id="21" xr3:uid="{5108B75B-28D5-4234-97AF-5D55DD48EA78}" name="DQ_Reason"/>
    <tableColumn id="12" xr3:uid="{0F567BFC-206C-4EBA-988D-A68E25CB4F7F}" name="PUR"/>
    <tableColumn id="13" xr3:uid="{331649DE-89F5-48D0-A810-CA2CDE1C70C8}" name="Not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B7A541D-E8EF-4CA7-874E-C3147D4454FE}" name="SampleData" displayName="SampleData" ref="A1:Q1807" totalsRowShown="0">
  <autoFilter ref="A1:Q1807" xr:uid="{ECA61AC4-6F29-4814-BA84-2DD3D20DB5EF}"/>
  <tableColumns count="17">
    <tableColumn id="19" xr3:uid="{1308548C-2582-48D9-B917-4927C4FF7D2A}" name="SurveyID"/>
    <tableColumn id="15" xr3:uid="{B37E3C18-5645-44F9-933E-482607A381D3}" name="Lead_Result_ugL"/>
    <tableColumn id="21" xr3:uid="{DCD0464D-30D0-487B-A3D9-5E9385FC6739}" name="ExcludeFilter1"/>
    <tableColumn id="23" xr3:uid="{1FC529FC-EABC-4D18-BE5D-665CCECFD882}" name="ExcludeFilter2"/>
    <tableColumn id="20" xr3:uid="{338BC951-6A58-4FE0-A220-09501FF9A4A0}" name="DistinctAddID"/>
    <tableColumn id="2" xr3:uid="{C441D09A-3DF9-4606-85D0-E30FBC772B43}" name="FilterID"/>
    <tableColumn id="3" xr3:uid="{BFFF13EB-6F2B-4764-B010-A32AA7992C88}" name="SampleTableID"/>
    <tableColumn id="4" xr3:uid="{8CA02330-C68D-4E55-BA7A-9149590F16E9}" name="Date" dataDxfId="0"/>
    <tableColumn id="5" xr3:uid="{9FA45483-DC40-40A0-929D-B9D4078E34C3}" name="Treatment"/>
    <tableColumn id="6" xr3:uid="{BCEF8DFE-7C88-4816-A125-8759668F5481}" name="FilterColor"/>
    <tableColumn id="7" xr3:uid="{57959AF5-2944-4024-86EC-816283EDCD63}" name="SampleType"/>
    <tableColumn id="8" xr3:uid="{645F39E4-0E58-4404-852A-F3A8D33502FA}" name="ApproxCumVol"/>
    <tableColumn id="9" xr3:uid="{DD292F94-29F1-4BC9-AF32-EB7FCCCE70A3}" name="TimeSinceFaucetTurnedOn"/>
    <tableColumn id="10" xr3:uid="{0297852B-AD22-43D8-9C26-2F1D34DF84B3}" name="SampleOrderNo"/>
    <tableColumn id="17" xr3:uid="{3E750E5D-817B-478C-B26F-F11A6C15DC98}" name="SampleAnonID"/>
    <tableColumn id="12" xr3:uid="{9C0AE993-C39A-4DA4-8C0E-88F6397D6A98}" name="DQ"/>
    <tableColumn id="13" xr3:uid="{95816A94-A4B2-48B1-BC90-4F7A3AACAC3B}" name="DQ_Not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80" dT="2019-08-27T15:40:28.63" personId="{26BCE7BC-6692-43B9-AEBA-D6D25E6F5A0A}" id="{68F5E976-07F4-4D5E-9689-FCCB48C5CEE5}">
    <text>should this be copper?</text>
  </threadedComment>
  <threadedComment ref="G80" dT="2019-09-07T01:03:11.68" personId="{5C6812DA-5EA9-4333-949F-26CEF71D284F}" id="{CC13F5D7-B213-4508-A93E-92EE10CAFF3A}" parentId="{68F5E976-07F4-4D5E-9689-FCCB48C5CEE5}">
    <text>no - i asked and it is service line changes on street - not this property</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upport.office.com/en-us/article/introduction-to-microsoft-power-query-for-excel-6e92e2f4-2079-4e1f-bad5-89f6269cd605" TargetMode="External"/><Relationship Id="rId1" Type="http://schemas.openxmlformats.org/officeDocument/2006/relationships/hyperlink" Target="https://support.office.com/en-us/article/power-pivot-overview-and-learning-f9001958-7901-4caa-ad80-028a6d2432ed"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AB17-25A5-4A6D-93FC-0857D212CB53}">
  <sheetPr>
    <pageSetUpPr fitToPage="1"/>
  </sheetPr>
  <dimension ref="A1:K12"/>
  <sheetViews>
    <sheetView tabSelected="1" workbookViewId="0">
      <selection activeCell="N7" sqref="N7"/>
    </sheetView>
  </sheetViews>
  <sheetFormatPr defaultRowHeight="14.5" x14ac:dyDescent="0.35"/>
  <cols>
    <col min="1" max="1" width="16.7265625" bestFit="1" customWidth="1"/>
  </cols>
  <sheetData>
    <row r="1" spans="1:11" x14ac:dyDescent="0.35">
      <c r="A1" s="12" t="s">
        <v>1011</v>
      </c>
    </row>
    <row r="2" spans="1:11" ht="14.5" customHeight="1" x14ac:dyDescent="0.35">
      <c r="A2" s="25" t="s">
        <v>1025</v>
      </c>
      <c r="B2" s="25"/>
      <c r="C2" s="25"/>
      <c r="D2" s="25"/>
      <c r="E2" s="25"/>
      <c r="F2" s="25"/>
      <c r="G2" s="25"/>
      <c r="H2" s="25"/>
      <c r="I2" s="25"/>
      <c r="J2" s="25"/>
      <c r="K2" s="25"/>
    </row>
    <row r="3" spans="1:11" x14ac:dyDescent="0.35">
      <c r="A3" s="25"/>
      <c r="B3" s="25"/>
      <c r="C3" s="25"/>
      <c r="D3" s="25"/>
      <c r="E3" s="25"/>
      <c r="F3" s="25"/>
      <c r="G3" s="25"/>
      <c r="H3" s="25"/>
      <c r="I3" s="25"/>
      <c r="J3" s="25"/>
      <c r="K3" s="25"/>
    </row>
    <row r="4" spans="1:11" x14ac:dyDescent="0.35">
      <c r="A4" s="25"/>
      <c r="B4" s="25"/>
      <c r="C4" s="25"/>
      <c r="D4" s="25"/>
      <c r="E4" s="25"/>
      <c r="F4" s="25"/>
      <c r="G4" s="25"/>
      <c r="H4" s="25"/>
      <c r="I4" s="25"/>
      <c r="J4" s="25"/>
      <c r="K4" s="25"/>
    </row>
    <row r="5" spans="1:11" x14ac:dyDescent="0.35">
      <c r="A5" s="25"/>
      <c r="B5" s="25"/>
      <c r="C5" s="25"/>
      <c r="D5" s="25"/>
      <c r="E5" s="25"/>
      <c r="F5" s="25"/>
      <c r="G5" s="25"/>
      <c r="H5" s="25"/>
      <c r="I5" s="25"/>
      <c r="J5" s="25"/>
      <c r="K5" s="25"/>
    </row>
    <row r="6" spans="1:11" x14ac:dyDescent="0.35">
      <c r="A6" s="25"/>
      <c r="B6" s="25"/>
      <c r="C6" s="25"/>
      <c r="D6" s="25"/>
      <c r="E6" s="25"/>
      <c r="F6" s="25"/>
      <c r="G6" s="25"/>
      <c r="H6" s="25"/>
      <c r="I6" s="25"/>
      <c r="J6" s="25"/>
      <c r="K6" s="25"/>
    </row>
    <row r="7" spans="1:11" ht="29" customHeight="1" x14ac:dyDescent="0.35">
      <c r="A7" s="25"/>
      <c r="B7" s="25"/>
      <c r="C7" s="25"/>
      <c r="D7" s="25"/>
      <c r="E7" s="25"/>
      <c r="F7" s="25"/>
      <c r="G7" s="25"/>
      <c r="H7" s="25"/>
      <c r="I7" s="25"/>
      <c r="J7" s="25"/>
      <c r="K7" s="25"/>
    </row>
    <row r="8" spans="1:11" x14ac:dyDescent="0.35">
      <c r="A8" s="25"/>
      <c r="B8" s="25"/>
      <c r="C8" s="25"/>
      <c r="D8" s="25"/>
      <c r="E8" s="25"/>
      <c r="F8" s="25"/>
      <c r="G8" s="25"/>
      <c r="H8" s="25"/>
      <c r="I8" s="25"/>
      <c r="J8" s="25"/>
      <c r="K8" s="25"/>
    </row>
    <row r="9" spans="1:11" x14ac:dyDescent="0.35">
      <c r="A9" s="25"/>
      <c r="B9" s="25"/>
      <c r="C9" s="25"/>
      <c r="D9" s="25"/>
      <c r="E9" s="25"/>
      <c r="F9" s="25"/>
      <c r="G9" s="25"/>
      <c r="H9" s="25"/>
      <c r="I9" s="25"/>
      <c r="J9" s="25"/>
      <c r="K9" s="25"/>
    </row>
    <row r="10" spans="1:11" ht="59" customHeight="1" x14ac:dyDescent="0.35">
      <c r="A10" s="25"/>
      <c r="B10" s="25"/>
      <c r="C10" s="25"/>
      <c r="D10" s="25"/>
      <c r="E10" s="25"/>
      <c r="F10" s="25"/>
      <c r="G10" s="25"/>
      <c r="H10" s="25"/>
      <c r="I10" s="25"/>
      <c r="J10" s="25"/>
      <c r="K10" s="25"/>
    </row>
    <row r="11" spans="1:11" x14ac:dyDescent="0.35">
      <c r="A11" s="13" t="s">
        <v>1012</v>
      </c>
    </row>
    <row r="12" spans="1:11" x14ac:dyDescent="0.35">
      <c r="A12" s="13" t="s">
        <v>1013</v>
      </c>
    </row>
  </sheetData>
  <mergeCells count="1">
    <mergeCell ref="A2:K10"/>
  </mergeCells>
  <hyperlinks>
    <hyperlink ref="A11" r:id="rId1" xr:uid="{4A77E6EF-566D-440D-862E-8D5D8AD3C518}"/>
    <hyperlink ref="A12" r:id="rId2" xr:uid="{CD5A420F-1BDA-4B01-B243-B87DD9C89006}"/>
  </hyperlinks>
  <pageMargins left="0.7" right="0.7" top="0.75" bottom="0.75" header="0.3" footer="0.3"/>
  <pageSetup scale="83" orientation="portrait" r:id="rId3"/>
  <headerFooter>
    <oddHeader>&amp;CCity of Newark - Department of Water and Sewer
Filter Study Data 
November 1, 2019</oddHeader>
  </headerFooter>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430FF-4C88-40A8-BA6C-8624C4CEC1B3}">
  <dimension ref="A1:Z317"/>
  <sheetViews>
    <sheetView workbookViewId="0">
      <selection activeCell="F11" sqref="F11"/>
    </sheetView>
  </sheetViews>
  <sheetFormatPr defaultRowHeight="14.5" x14ac:dyDescent="0.35"/>
  <cols>
    <col min="1" max="1" width="10.54296875" bestFit="1" customWidth="1"/>
    <col min="2" max="2" width="14.7265625" bestFit="1" customWidth="1"/>
    <col min="3" max="3" width="36.26953125" bestFit="1" customWidth="1"/>
    <col min="4" max="4" width="14.7265625" bestFit="1" customWidth="1"/>
    <col min="5" max="5" width="7.26953125" bestFit="1" customWidth="1"/>
    <col min="6" max="6" width="16.7265625" bestFit="1" customWidth="1"/>
    <col min="7" max="7" width="21.26953125" bestFit="1" customWidth="1"/>
    <col min="8" max="8" width="19.26953125" bestFit="1" customWidth="1"/>
    <col min="9" max="9" width="27" bestFit="1" customWidth="1"/>
    <col min="10" max="10" width="26.453125" bestFit="1" customWidth="1"/>
    <col min="11" max="11" width="23.26953125" customWidth="1"/>
    <col min="12" max="12" width="20.26953125" bestFit="1" customWidth="1"/>
    <col min="13" max="13" width="37.26953125" customWidth="1"/>
    <col min="14" max="14" width="17.26953125" bestFit="1" customWidth="1"/>
    <col min="15" max="15" width="24.54296875" bestFit="1" customWidth="1"/>
    <col min="16" max="16" width="23.26953125" bestFit="1" customWidth="1"/>
    <col min="17" max="17" width="23.26953125" customWidth="1"/>
    <col min="18" max="18" width="21.7265625" bestFit="1" customWidth="1"/>
    <col min="19" max="19" width="10.7265625" customWidth="1"/>
    <col min="20" max="20" width="21.54296875" bestFit="1" customWidth="1"/>
    <col min="21" max="21" width="20.26953125" bestFit="1" customWidth="1"/>
    <col min="22" max="22" width="14.26953125" bestFit="1" customWidth="1"/>
    <col min="23" max="23" width="22.26953125" bestFit="1" customWidth="1"/>
    <col min="24" max="24" width="7.7265625" bestFit="1" customWidth="1"/>
    <col min="25" max="25" width="12.54296875" bestFit="1" customWidth="1"/>
    <col min="26" max="26" width="35.26953125" style="18" customWidth="1"/>
  </cols>
  <sheetData>
    <row r="1" spans="1:26" x14ac:dyDescent="0.35">
      <c r="A1" s="1" t="s">
        <v>834</v>
      </c>
      <c r="B1" s="1" t="s">
        <v>1002</v>
      </c>
      <c r="C1" s="1" t="s">
        <v>1008</v>
      </c>
      <c r="D1" s="1" t="s">
        <v>835</v>
      </c>
      <c r="E1" s="1" t="s">
        <v>836</v>
      </c>
      <c r="F1" s="1" t="s">
        <v>837</v>
      </c>
      <c r="G1" s="1" t="s">
        <v>838</v>
      </c>
      <c r="H1" s="1" t="s">
        <v>839</v>
      </c>
      <c r="I1" s="1" t="s">
        <v>840</v>
      </c>
      <c r="J1" s="1" t="s">
        <v>841</v>
      </c>
      <c r="K1" s="1" t="s">
        <v>842</v>
      </c>
      <c r="L1" s="1" t="s">
        <v>843</v>
      </c>
      <c r="M1" s="1" t="s">
        <v>844</v>
      </c>
      <c r="N1" s="1" t="s">
        <v>845</v>
      </c>
      <c r="O1" s="1" t="s">
        <v>846</v>
      </c>
      <c r="P1" s="1" t="s">
        <v>847</v>
      </c>
      <c r="Q1" s="1" t="s">
        <v>857</v>
      </c>
      <c r="R1" s="1" t="s">
        <v>848</v>
      </c>
      <c r="S1" s="1" t="s">
        <v>849</v>
      </c>
      <c r="T1" s="1" t="s">
        <v>850</v>
      </c>
      <c r="U1" s="1" t="s">
        <v>851</v>
      </c>
      <c r="V1" s="1" t="s">
        <v>852</v>
      </c>
      <c r="W1" s="1" t="s">
        <v>853</v>
      </c>
      <c r="X1" s="1" t="s">
        <v>854</v>
      </c>
      <c r="Y1" s="1" t="s">
        <v>855</v>
      </c>
      <c r="Z1" s="1" t="s">
        <v>856</v>
      </c>
    </row>
    <row r="2" spans="1:26" x14ac:dyDescent="0.35">
      <c r="A2" s="4">
        <v>51</v>
      </c>
      <c r="B2" s="1">
        <v>180</v>
      </c>
      <c r="C2" s="4" t="s">
        <v>555</v>
      </c>
      <c r="D2" s="15">
        <v>43654.75</v>
      </c>
      <c r="E2" s="4" t="s">
        <v>556</v>
      </c>
      <c r="F2" s="4" t="s">
        <v>2</v>
      </c>
      <c r="G2" s="4" t="s">
        <v>59</v>
      </c>
      <c r="H2" s="4" t="s">
        <v>3</v>
      </c>
      <c r="I2" s="4" t="s">
        <v>9</v>
      </c>
      <c r="J2" s="4" t="s">
        <v>4</v>
      </c>
      <c r="K2" s="4" t="s">
        <v>557</v>
      </c>
      <c r="L2" s="4" t="s">
        <v>31</v>
      </c>
      <c r="M2" s="4"/>
      <c r="N2" s="4" t="s">
        <v>5</v>
      </c>
      <c r="O2" s="4">
        <v>7</v>
      </c>
      <c r="P2" s="4">
        <v>7</v>
      </c>
      <c r="Q2" s="9" t="s">
        <v>859</v>
      </c>
      <c r="R2" s="4">
        <v>62</v>
      </c>
      <c r="S2" s="4" t="s">
        <v>558</v>
      </c>
      <c r="T2" s="4" t="s">
        <v>559</v>
      </c>
      <c r="U2" s="4" t="s">
        <v>560</v>
      </c>
      <c r="V2" s="4" t="s">
        <v>556</v>
      </c>
      <c r="W2" s="4" t="s">
        <v>8</v>
      </c>
      <c r="X2" s="4">
        <v>1</v>
      </c>
      <c r="Y2" s="4">
        <v>1</v>
      </c>
      <c r="Z2" s="4" t="s">
        <v>37</v>
      </c>
    </row>
    <row r="3" spans="1:26" x14ac:dyDescent="0.35">
      <c r="A3" s="4">
        <v>55</v>
      </c>
      <c r="B3" s="2">
        <v>97</v>
      </c>
      <c r="C3" s="4" t="s">
        <v>323</v>
      </c>
      <c r="D3" s="15">
        <v>43656.75</v>
      </c>
      <c r="E3" s="4" t="s">
        <v>324</v>
      </c>
      <c r="F3" s="4" t="s">
        <v>12</v>
      </c>
      <c r="G3" s="4" t="s">
        <v>59</v>
      </c>
      <c r="H3" s="4" t="s">
        <v>3</v>
      </c>
      <c r="I3" s="4" t="s">
        <v>4</v>
      </c>
      <c r="J3" s="4" t="s">
        <v>4</v>
      </c>
      <c r="K3" s="4"/>
      <c r="L3" s="4" t="s">
        <v>31</v>
      </c>
      <c r="M3" s="4"/>
      <c r="N3" s="4" t="s">
        <v>5</v>
      </c>
      <c r="O3" s="4">
        <v>10.5</v>
      </c>
      <c r="P3" s="4">
        <v>10.5</v>
      </c>
      <c r="Q3" s="4"/>
      <c r="R3" s="4">
        <v>38</v>
      </c>
      <c r="S3" s="4" t="s">
        <v>325</v>
      </c>
      <c r="T3" s="4" t="s">
        <v>67</v>
      </c>
      <c r="U3" s="4" t="s">
        <v>68</v>
      </c>
      <c r="V3" s="4" t="s">
        <v>324</v>
      </c>
      <c r="W3" s="4" t="s">
        <v>18</v>
      </c>
      <c r="X3" s="4">
        <v>1</v>
      </c>
      <c r="Y3" s="4">
        <v>1</v>
      </c>
      <c r="Z3" s="4" t="s">
        <v>37</v>
      </c>
    </row>
    <row r="4" spans="1:26" x14ac:dyDescent="0.35">
      <c r="A4" s="4">
        <v>54</v>
      </c>
      <c r="B4" s="4">
        <v>12</v>
      </c>
      <c r="C4" s="4" t="s">
        <v>64</v>
      </c>
      <c r="D4" s="15">
        <v>43656.75</v>
      </c>
      <c r="E4" s="4" t="s">
        <v>65</v>
      </c>
      <c r="F4" s="4" t="s">
        <v>12</v>
      </c>
      <c r="G4" s="4" t="s">
        <v>59</v>
      </c>
      <c r="H4" s="4" t="s">
        <v>3</v>
      </c>
      <c r="I4" s="4" t="s">
        <v>4</v>
      </c>
      <c r="J4" s="4" t="s">
        <v>4</v>
      </c>
      <c r="K4" s="4"/>
      <c r="L4" s="4" t="s">
        <v>31</v>
      </c>
      <c r="M4" s="4"/>
      <c r="N4" s="4" t="s">
        <v>5</v>
      </c>
      <c r="O4" s="4">
        <v>6.25</v>
      </c>
      <c r="P4" s="4">
        <v>6.25</v>
      </c>
      <c r="Q4" s="4"/>
      <c r="R4" s="4">
        <v>42</v>
      </c>
      <c r="S4" s="4" t="s">
        <v>66</v>
      </c>
      <c r="T4" s="4" t="s">
        <v>67</v>
      </c>
      <c r="U4" s="4" t="s">
        <v>68</v>
      </c>
      <c r="V4" s="4" t="s">
        <v>65</v>
      </c>
      <c r="W4" s="4" t="s">
        <v>18</v>
      </c>
      <c r="X4" s="4">
        <v>1</v>
      </c>
      <c r="Y4" s="4">
        <v>1</v>
      </c>
      <c r="Z4" s="4" t="s">
        <v>37</v>
      </c>
    </row>
    <row r="5" spans="1:26" x14ac:dyDescent="0.35">
      <c r="A5" s="4">
        <v>44</v>
      </c>
      <c r="B5" s="4">
        <v>180</v>
      </c>
      <c r="C5" s="4" t="s">
        <v>561</v>
      </c>
      <c r="D5" s="15">
        <v>43683.75</v>
      </c>
      <c r="E5" s="4" t="s">
        <v>562</v>
      </c>
      <c r="F5" s="4" t="s">
        <v>2</v>
      </c>
      <c r="G5" s="4" t="s">
        <v>59</v>
      </c>
      <c r="H5" s="4" t="s">
        <v>3</v>
      </c>
      <c r="I5" s="4" t="s">
        <v>9</v>
      </c>
      <c r="J5" s="4" t="s">
        <v>4</v>
      </c>
      <c r="K5" s="4" t="s">
        <v>557</v>
      </c>
      <c r="L5" s="4" t="s">
        <v>31</v>
      </c>
      <c r="M5" s="4"/>
      <c r="N5" s="4" t="s">
        <v>5</v>
      </c>
      <c r="O5" s="4">
        <v>6</v>
      </c>
      <c r="P5" s="4">
        <v>6</v>
      </c>
      <c r="Q5" s="9" t="s">
        <v>859</v>
      </c>
      <c r="R5" s="4">
        <v>62</v>
      </c>
      <c r="S5" s="4" t="s">
        <v>558</v>
      </c>
      <c r="T5" s="4" t="s">
        <v>71</v>
      </c>
      <c r="U5" s="4" t="s">
        <v>72</v>
      </c>
      <c r="V5" s="4" t="s">
        <v>562</v>
      </c>
      <c r="W5" s="4" t="s">
        <v>8</v>
      </c>
      <c r="X5" s="4">
        <v>1</v>
      </c>
      <c r="Y5" s="4">
        <v>1</v>
      </c>
      <c r="Z5" s="4" t="s">
        <v>37</v>
      </c>
    </row>
    <row r="6" spans="1:26" x14ac:dyDescent="0.35">
      <c r="A6" s="4">
        <v>41</v>
      </c>
      <c r="B6" s="4">
        <v>12</v>
      </c>
      <c r="C6" s="4" t="s">
        <v>69</v>
      </c>
      <c r="D6" s="15">
        <v>43683.75</v>
      </c>
      <c r="E6" s="4" t="s">
        <v>70</v>
      </c>
      <c r="F6" s="4" t="s">
        <v>12</v>
      </c>
      <c r="G6" s="4" t="s">
        <v>59</v>
      </c>
      <c r="H6" s="4" t="s">
        <v>3</v>
      </c>
      <c r="I6" s="4" t="s">
        <v>4</v>
      </c>
      <c r="J6" s="4" t="s">
        <v>4</v>
      </c>
      <c r="K6" s="4"/>
      <c r="L6" s="4" t="s">
        <v>31</v>
      </c>
      <c r="M6" s="4"/>
      <c r="N6" s="4" t="s">
        <v>5</v>
      </c>
      <c r="O6" s="4">
        <v>6</v>
      </c>
      <c r="P6" s="4">
        <v>6</v>
      </c>
      <c r="Q6" s="4"/>
      <c r="R6" s="4">
        <v>42</v>
      </c>
      <c r="S6" s="4" t="s">
        <v>66</v>
      </c>
      <c r="T6" s="4" t="s">
        <v>71</v>
      </c>
      <c r="U6" s="4" t="s">
        <v>72</v>
      </c>
      <c r="V6" s="4" t="s">
        <v>70</v>
      </c>
      <c r="W6" s="4" t="s">
        <v>18</v>
      </c>
      <c r="X6" s="4">
        <v>1</v>
      </c>
      <c r="Y6" s="4">
        <v>1</v>
      </c>
      <c r="Z6" s="4" t="s">
        <v>37</v>
      </c>
    </row>
    <row r="7" spans="1:26" x14ac:dyDescent="0.35">
      <c r="A7" s="4">
        <v>13</v>
      </c>
      <c r="B7" s="1">
        <v>237</v>
      </c>
      <c r="C7" s="4" t="s">
        <v>697</v>
      </c>
      <c r="D7" s="15">
        <v>43687.75</v>
      </c>
      <c r="E7" s="4" t="s">
        <v>698</v>
      </c>
      <c r="F7" s="4" t="s">
        <v>49</v>
      </c>
      <c r="G7" s="4" t="s">
        <v>85</v>
      </c>
      <c r="H7" s="4" t="s">
        <v>59</v>
      </c>
      <c r="I7" s="4" t="s">
        <v>31</v>
      </c>
      <c r="J7" s="4" t="s">
        <v>4</v>
      </c>
      <c r="K7" s="4"/>
      <c r="L7" s="4" t="s">
        <v>31</v>
      </c>
      <c r="M7" s="4"/>
      <c r="N7" s="4" t="s">
        <v>5</v>
      </c>
      <c r="O7" s="4">
        <v>0</v>
      </c>
      <c r="P7" s="4">
        <v>0</v>
      </c>
      <c r="Q7" s="4" t="s">
        <v>872</v>
      </c>
      <c r="R7" s="4"/>
      <c r="S7" s="4" t="s">
        <v>34</v>
      </c>
      <c r="T7" s="4" t="s">
        <v>35</v>
      </c>
      <c r="U7" s="4" t="s">
        <v>36</v>
      </c>
      <c r="V7" s="4" t="s">
        <v>698</v>
      </c>
      <c r="W7" s="4" t="s">
        <v>18</v>
      </c>
      <c r="X7" s="4">
        <v>1</v>
      </c>
      <c r="Y7" s="4">
        <v>1</v>
      </c>
      <c r="Z7" s="4" t="s">
        <v>37</v>
      </c>
    </row>
    <row r="8" spans="1:26" x14ac:dyDescent="0.35">
      <c r="A8" s="4">
        <v>34</v>
      </c>
      <c r="B8" s="1">
        <v>170</v>
      </c>
      <c r="C8" s="4" t="s">
        <v>532</v>
      </c>
      <c r="D8" s="15">
        <v>43687.75</v>
      </c>
      <c r="E8" s="4" t="s">
        <v>533</v>
      </c>
      <c r="F8" s="4" t="s">
        <v>12</v>
      </c>
      <c r="G8" s="4" t="s">
        <v>30</v>
      </c>
      <c r="H8" s="4" t="s">
        <v>30</v>
      </c>
      <c r="I8" s="4" t="s">
        <v>31</v>
      </c>
      <c r="J8" s="4" t="s">
        <v>4</v>
      </c>
      <c r="K8" s="4"/>
      <c r="L8" s="4" t="s">
        <v>31</v>
      </c>
      <c r="M8" s="4"/>
      <c r="N8" s="4" t="s">
        <v>5</v>
      </c>
      <c r="O8" s="4">
        <v>0</v>
      </c>
      <c r="P8" s="4">
        <v>0</v>
      </c>
      <c r="Q8" s="4" t="s">
        <v>865</v>
      </c>
      <c r="R8" s="4"/>
      <c r="S8" s="4" t="s">
        <v>34</v>
      </c>
      <c r="T8" s="4" t="s">
        <v>35</v>
      </c>
      <c r="U8" s="4" t="s">
        <v>36</v>
      </c>
      <c r="V8" s="4" t="s">
        <v>533</v>
      </c>
      <c r="W8" s="4" t="s">
        <v>18</v>
      </c>
      <c r="X8" s="4">
        <v>1</v>
      </c>
      <c r="Y8" s="4">
        <v>1</v>
      </c>
      <c r="Z8" s="4" t="s">
        <v>37</v>
      </c>
    </row>
    <row r="9" spans="1:26" x14ac:dyDescent="0.35">
      <c r="A9" s="4">
        <v>11</v>
      </c>
      <c r="B9" s="1">
        <v>119</v>
      </c>
      <c r="C9" s="4" t="s">
        <v>385</v>
      </c>
      <c r="D9" s="15">
        <v>43687.75</v>
      </c>
      <c r="E9" s="4" t="s">
        <v>386</v>
      </c>
      <c r="F9" s="4" t="s">
        <v>2</v>
      </c>
      <c r="G9" s="4" t="s">
        <v>30</v>
      </c>
      <c r="H9" s="4" t="s">
        <v>30</v>
      </c>
      <c r="I9" s="4" t="s">
        <v>31</v>
      </c>
      <c r="J9" s="4" t="s">
        <v>4</v>
      </c>
      <c r="K9" s="4"/>
      <c r="L9" s="4" t="s">
        <v>31</v>
      </c>
      <c r="M9" s="4"/>
      <c r="N9" s="4" t="s">
        <v>21</v>
      </c>
      <c r="O9" s="4">
        <v>0</v>
      </c>
      <c r="P9" s="4">
        <v>0</v>
      </c>
      <c r="Q9" s="4"/>
      <c r="R9" s="4"/>
      <c r="S9" s="4" t="s">
        <v>223</v>
      </c>
      <c r="T9" s="4" t="s">
        <v>35</v>
      </c>
      <c r="U9" s="4" t="s">
        <v>36</v>
      </c>
      <c r="V9" s="4" t="s">
        <v>386</v>
      </c>
      <c r="W9" s="4" t="s">
        <v>18</v>
      </c>
      <c r="X9" s="4">
        <v>1</v>
      </c>
      <c r="Y9" s="4">
        <v>1</v>
      </c>
      <c r="Z9" s="4" t="s">
        <v>223</v>
      </c>
    </row>
    <row r="10" spans="1:26" x14ac:dyDescent="0.35">
      <c r="A10" s="4">
        <v>12</v>
      </c>
      <c r="B10" s="2">
        <v>5</v>
      </c>
      <c r="C10" s="4" t="s">
        <v>27</v>
      </c>
      <c r="D10" s="15">
        <v>43687.75</v>
      </c>
      <c r="E10" s="4" t="s">
        <v>28</v>
      </c>
      <c r="F10" s="4" t="s">
        <v>2</v>
      </c>
      <c r="G10" s="4" t="s">
        <v>30</v>
      </c>
      <c r="H10" s="4" t="s">
        <v>30</v>
      </c>
      <c r="I10" s="4" t="s">
        <v>31</v>
      </c>
      <c r="J10" s="4" t="s">
        <v>9</v>
      </c>
      <c r="K10" s="4" t="s">
        <v>32</v>
      </c>
      <c r="L10" s="4" t="s">
        <v>31</v>
      </c>
      <c r="M10" s="4"/>
      <c r="N10" s="4" t="s">
        <v>5</v>
      </c>
      <c r="O10" s="4">
        <v>8</v>
      </c>
      <c r="P10" s="4">
        <v>8</v>
      </c>
      <c r="Q10" s="4"/>
      <c r="R10" s="4"/>
      <c r="S10" s="4" t="s">
        <v>34</v>
      </c>
      <c r="T10" s="4" t="s">
        <v>35</v>
      </c>
      <c r="U10" s="4" t="s">
        <v>36</v>
      </c>
      <c r="V10" s="4" t="s">
        <v>28</v>
      </c>
      <c r="W10" s="4" t="s">
        <v>18</v>
      </c>
      <c r="X10" s="4">
        <v>1</v>
      </c>
      <c r="Y10" s="4">
        <v>1</v>
      </c>
      <c r="Z10" s="4" t="s">
        <v>37</v>
      </c>
    </row>
    <row r="11" spans="1:26" x14ac:dyDescent="0.35">
      <c r="A11" s="4">
        <v>71</v>
      </c>
      <c r="B11" s="1">
        <v>267</v>
      </c>
      <c r="C11" s="4" t="s">
        <v>762</v>
      </c>
      <c r="D11" s="15">
        <v>43688</v>
      </c>
      <c r="E11" s="4" t="s">
        <v>763</v>
      </c>
      <c r="F11" s="4" t="s">
        <v>12</v>
      </c>
      <c r="G11" s="4" t="s">
        <v>30</v>
      </c>
      <c r="H11" s="4" t="s">
        <v>30</v>
      </c>
      <c r="I11" s="4" t="s">
        <v>31</v>
      </c>
      <c r="J11" s="4" t="s">
        <v>4</v>
      </c>
      <c r="K11" s="4"/>
      <c r="L11" s="4" t="s">
        <v>31</v>
      </c>
      <c r="M11" s="4"/>
      <c r="N11" s="4" t="s">
        <v>5</v>
      </c>
      <c r="O11" s="4">
        <v>1</v>
      </c>
      <c r="P11" s="4">
        <v>1</v>
      </c>
      <c r="Q11" s="4" t="s">
        <v>859</v>
      </c>
      <c r="R11" s="4"/>
      <c r="S11" s="4" t="s">
        <v>34</v>
      </c>
      <c r="T11" s="4" t="s">
        <v>764</v>
      </c>
      <c r="U11" s="4" t="s">
        <v>765</v>
      </c>
      <c r="V11" s="4" t="s">
        <v>763</v>
      </c>
      <c r="W11" s="4" t="s">
        <v>18</v>
      </c>
      <c r="X11" s="4">
        <v>1</v>
      </c>
      <c r="Y11" s="4">
        <v>1</v>
      </c>
      <c r="Z11" s="4" t="s">
        <v>37</v>
      </c>
    </row>
    <row r="12" spans="1:26" x14ac:dyDescent="0.35">
      <c r="A12" s="4">
        <v>40</v>
      </c>
      <c r="B12" s="2">
        <v>270</v>
      </c>
      <c r="C12" s="4" t="s">
        <v>770</v>
      </c>
      <c r="D12" s="15">
        <v>43688.75</v>
      </c>
      <c r="E12" s="4" t="s">
        <v>741</v>
      </c>
      <c r="F12" s="4" t="s">
        <v>12</v>
      </c>
      <c r="G12" s="4" t="s">
        <v>30</v>
      </c>
      <c r="H12" s="4" t="s">
        <v>30</v>
      </c>
      <c r="I12" s="4" t="s">
        <v>31</v>
      </c>
      <c r="J12" s="4" t="s">
        <v>4</v>
      </c>
      <c r="K12" s="4"/>
      <c r="L12" s="4" t="s">
        <v>31</v>
      </c>
      <c r="M12" s="4"/>
      <c r="N12" s="4" t="s">
        <v>21</v>
      </c>
      <c r="O12" s="4">
        <v>2</v>
      </c>
      <c r="P12" s="4">
        <v>2</v>
      </c>
      <c r="Q12" s="4" t="s">
        <v>862</v>
      </c>
      <c r="R12" s="4"/>
      <c r="S12" s="4" t="s">
        <v>34</v>
      </c>
      <c r="T12" s="4" t="s">
        <v>121</v>
      </c>
      <c r="U12" s="4" t="s">
        <v>122</v>
      </c>
      <c r="V12" s="4" t="s">
        <v>741</v>
      </c>
      <c r="W12" s="4" t="s">
        <v>18</v>
      </c>
      <c r="X12" s="4">
        <v>1</v>
      </c>
      <c r="Y12" s="4">
        <v>1</v>
      </c>
      <c r="Z12" s="4" t="s">
        <v>37</v>
      </c>
    </row>
    <row r="13" spans="1:26" x14ac:dyDescent="0.35">
      <c r="A13" s="4">
        <v>77</v>
      </c>
      <c r="B13" s="1">
        <v>239</v>
      </c>
      <c r="C13" s="4" t="s">
        <v>701</v>
      </c>
      <c r="D13" s="15">
        <v>43688.75</v>
      </c>
      <c r="E13" s="4" t="s">
        <v>702</v>
      </c>
      <c r="F13" s="4" t="s">
        <v>12</v>
      </c>
      <c r="G13" s="4" t="s">
        <v>30</v>
      </c>
      <c r="H13" s="4" t="s">
        <v>30</v>
      </c>
      <c r="I13" s="4" t="s">
        <v>31</v>
      </c>
      <c r="J13" s="4" t="s">
        <v>4</v>
      </c>
      <c r="K13" s="4"/>
      <c r="L13" s="4" t="s">
        <v>31</v>
      </c>
      <c r="M13" s="4"/>
      <c r="N13" s="4" t="s">
        <v>5</v>
      </c>
      <c r="O13" s="4">
        <v>1</v>
      </c>
      <c r="P13" s="4">
        <v>1</v>
      </c>
      <c r="Q13" s="4" t="s">
        <v>860</v>
      </c>
      <c r="R13" s="4"/>
      <c r="S13" s="4" t="s">
        <v>34</v>
      </c>
      <c r="T13" s="4" t="s">
        <v>121</v>
      </c>
      <c r="U13" s="4" t="s">
        <v>122</v>
      </c>
      <c r="V13" s="4" t="s">
        <v>702</v>
      </c>
      <c r="W13" s="4" t="s">
        <v>18</v>
      </c>
      <c r="X13" s="4">
        <v>1</v>
      </c>
      <c r="Y13" s="4">
        <v>1</v>
      </c>
      <c r="Z13" s="4" t="s">
        <v>37</v>
      </c>
    </row>
    <row r="14" spans="1:26" x14ac:dyDescent="0.35">
      <c r="A14" s="4">
        <v>39</v>
      </c>
      <c r="B14" s="1">
        <v>228</v>
      </c>
      <c r="C14" s="4" t="s">
        <v>674</v>
      </c>
      <c r="D14" s="15">
        <v>43688.75</v>
      </c>
      <c r="E14" s="4" t="s">
        <v>675</v>
      </c>
      <c r="F14" s="4" t="s">
        <v>12</v>
      </c>
      <c r="G14" s="4" t="s">
        <v>30</v>
      </c>
      <c r="H14" s="4" t="s">
        <v>30</v>
      </c>
      <c r="I14" s="4" t="s">
        <v>31</v>
      </c>
      <c r="J14" s="4" t="s">
        <v>4</v>
      </c>
      <c r="K14" s="4"/>
      <c r="L14" s="4" t="s">
        <v>31</v>
      </c>
      <c r="M14" s="4"/>
      <c r="N14" s="4" t="s">
        <v>5</v>
      </c>
      <c r="O14" s="4">
        <v>6</v>
      </c>
      <c r="P14" s="4">
        <v>6</v>
      </c>
      <c r="Q14" s="4"/>
      <c r="R14" s="4"/>
      <c r="S14" s="4" t="s">
        <v>34</v>
      </c>
      <c r="T14" s="4" t="s">
        <v>121</v>
      </c>
      <c r="U14" s="4" t="s">
        <v>122</v>
      </c>
      <c r="V14" s="4" t="s">
        <v>675</v>
      </c>
      <c r="W14" s="4" t="s">
        <v>18</v>
      </c>
      <c r="X14" s="4">
        <v>1</v>
      </c>
      <c r="Y14" s="4">
        <v>1</v>
      </c>
      <c r="Z14" s="4" t="s">
        <v>37</v>
      </c>
    </row>
    <row r="15" spans="1:26" x14ac:dyDescent="0.35">
      <c r="A15" s="4">
        <v>35</v>
      </c>
      <c r="B15" s="1">
        <v>208</v>
      </c>
      <c r="C15" s="4" t="s">
        <v>631</v>
      </c>
      <c r="D15" s="15">
        <v>43688.75</v>
      </c>
      <c r="E15" s="4" t="s">
        <v>632</v>
      </c>
      <c r="F15" s="4" t="s">
        <v>12</v>
      </c>
      <c r="G15" s="4" t="s">
        <v>30</v>
      </c>
      <c r="H15" s="4" t="s">
        <v>30</v>
      </c>
      <c r="I15" s="4" t="s">
        <v>31</v>
      </c>
      <c r="J15" s="4" t="s">
        <v>4</v>
      </c>
      <c r="K15" s="4"/>
      <c r="L15" s="4" t="s">
        <v>31</v>
      </c>
      <c r="M15" s="4"/>
      <c r="N15" s="4" t="s">
        <v>5</v>
      </c>
      <c r="O15" s="4">
        <v>1</v>
      </c>
      <c r="P15" s="4">
        <v>1</v>
      </c>
      <c r="Q15" s="4"/>
      <c r="R15" s="4"/>
      <c r="S15" s="4" t="s">
        <v>34</v>
      </c>
      <c r="T15" s="4" t="s">
        <v>121</v>
      </c>
      <c r="U15" s="4" t="s">
        <v>122</v>
      </c>
      <c r="V15" s="4" t="s">
        <v>632</v>
      </c>
      <c r="W15" s="4" t="s">
        <v>18</v>
      </c>
      <c r="X15" s="4">
        <v>1</v>
      </c>
      <c r="Y15" s="4">
        <v>1</v>
      </c>
      <c r="Z15" s="4" t="s">
        <v>37</v>
      </c>
    </row>
    <row r="16" spans="1:26" x14ac:dyDescent="0.35">
      <c r="A16" s="4">
        <v>38</v>
      </c>
      <c r="B16" s="4">
        <v>190</v>
      </c>
      <c r="C16" s="4" t="s">
        <v>592</v>
      </c>
      <c r="D16" s="15">
        <v>43688.75</v>
      </c>
      <c r="E16" s="4" t="s">
        <v>219</v>
      </c>
      <c r="F16" s="4" t="s">
        <v>12</v>
      </c>
      <c r="G16" s="4" t="s">
        <v>30</v>
      </c>
      <c r="H16" s="4" t="s">
        <v>30</v>
      </c>
      <c r="I16" s="4" t="s">
        <v>31</v>
      </c>
      <c r="J16" s="4" t="s">
        <v>4</v>
      </c>
      <c r="K16" s="4"/>
      <c r="L16" s="4" t="s">
        <v>31</v>
      </c>
      <c r="M16" s="4"/>
      <c r="N16" s="4" t="s">
        <v>5</v>
      </c>
      <c r="O16" s="4">
        <v>1</v>
      </c>
      <c r="P16" s="4">
        <v>1</v>
      </c>
      <c r="Q16" s="4"/>
      <c r="R16" s="4"/>
      <c r="S16" s="4" t="s">
        <v>34</v>
      </c>
      <c r="T16" s="4" t="s">
        <v>121</v>
      </c>
      <c r="U16" s="4" t="s">
        <v>122</v>
      </c>
      <c r="V16" s="4" t="s">
        <v>219</v>
      </c>
      <c r="W16" s="4" t="s">
        <v>18</v>
      </c>
      <c r="X16" s="4">
        <v>1</v>
      </c>
      <c r="Y16" s="4">
        <v>1</v>
      </c>
      <c r="Z16" s="4" t="s">
        <v>37</v>
      </c>
    </row>
    <row r="17" spans="1:26" x14ac:dyDescent="0.35">
      <c r="A17" s="4">
        <v>37</v>
      </c>
      <c r="B17" s="4">
        <v>30</v>
      </c>
      <c r="C17" s="4" t="s">
        <v>126</v>
      </c>
      <c r="D17" s="15">
        <v>43688.75</v>
      </c>
      <c r="E17" s="4" t="s">
        <v>127</v>
      </c>
      <c r="F17" s="4" t="s">
        <v>12</v>
      </c>
      <c r="G17" s="4" t="s">
        <v>30</v>
      </c>
      <c r="H17" s="4" t="s">
        <v>30</v>
      </c>
      <c r="I17" s="4" t="s">
        <v>31</v>
      </c>
      <c r="J17" s="4" t="s">
        <v>4</v>
      </c>
      <c r="K17" s="4"/>
      <c r="L17" s="4" t="s">
        <v>31</v>
      </c>
      <c r="M17" s="4"/>
      <c r="N17" s="4" t="s">
        <v>5</v>
      </c>
      <c r="O17" s="4">
        <v>4</v>
      </c>
      <c r="P17" s="4">
        <v>4</v>
      </c>
      <c r="Q17" s="4"/>
      <c r="R17" s="4"/>
      <c r="S17" s="4" t="s">
        <v>34</v>
      </c>
      <c r="T17" s="4" t="s">
        <v>121</v>
      </c>
      <c r="U17" s="4" t="s">
        <v>122</v>
      </c>
      <c r="V17" s="4" t="s">
        <v>127</v>
      </c>
      <c r="W17" s="4" t="s">
        <v>18</v>
      </c>
      <c r="X17" s="4">
        <v>1</v>
      </c>
      <c r="Y17" s="4">
        <v>1</v>
      </c>
      <c r="Z17" s="4" t="s">
        <v>37</v>
      </c>
    </row>
    <row r="18" spans="1:26" x14ac:dyDescent="0.35">
      <c r="A18" s="4">
        <v>36</v>
      </c>
      <c r="B18" s="4">
        <v>28</v>
      </c>
      <c r="C18" s="4" t="s">
        <v>119</v>
      </c>
      <c r="D18" s="15">
        <v>43688.75</v>
      </c>
      <c r="E18" s="4" t="s">
        <v>120</v>
      </c>
      <c r="F18" s="4" t="s">
        <v>12</v>
      </c>
      <c r="G18" s="4" t="s">
        <v>30</v>
      </c>
      <c r="H18" s="4" t="s">
        <v>30</v>
      </c>
      <c r="I18" s="4" t="s">
        <v>31</v>
      </c>
      <c r="J18" s="4" t="s">
        <v>31</v>
      </c>
      <c r="K18" s="4"/>
      <c r="L18" s="4" t="s">
        <v>31</v>
      </c>
      <c r="M18" s="4"/>
      <c r="N18" s="4" t="s">
        <v>5</v>
      </c>
      <c r="O18" s="4">
        <v>0</v>
      </c>
      <c r="P18" s="4">
        <v>0</v>
      </c>
      <c r="Q18" s="4" t="s">
        <v>860</v>
      </c>
      <c r="R18" s="4"/>
      <c r="S18" s="4" t="s">
        <v>34</v>
      </c>
      <c r="T18" s="4" t="s">
        <v>121</v>
      </c>
      <c r="U18" s="4" t="s">
        <v>122</v>
      </c>
      <c r="V18" s="4" t="s">
        <v>120</v>
      </c>
      <c r="W18" s="4" t="s">
        <v>18</v>
      </c>
      <c r="X18" s="4">
        <v>1</v>
      </c>
      <c r="Y18" s="4">
        <v>1</v>
      </c>
      <c r="Z18" s="4" t="s">
        <v>37</v>
      </c>
    </row>
    <row r="19" spans="1:26" x14ac:dyDescent="0.35">
      <c r="A19" s="4">
        <v>10</v>
      </c>
      <c r="B19" s="1">
        <v>156</v>
      </c>
      <c r="C19" s="4" t="s">
        <v>488</v>
      </c>
      <c r="D19" s="15">
        <v>43689.75</v>
      </c>
      <c r="E19" s="4" t="s">
        <v>489</v>
      </c>
      <c r="F19" s="4" t="s">
        <v>12</v>
      </c>
      <c r="G19" s="4" t="s">
        <v>3</v>
      </c>
      <c r="H19" s="4" t="s">
        <v>3</v>
      </c>
      <c r="I19" s="4" t="s">
        <v>31</v>
      </c>
      <c r="J19" s="4" t="s">
        <v>4</v>
      </c>
      <c r="K19" s="4"/>
      <c r="L19" s="4" t="s">
        <v>9</v>
      </c>
      <c r="M19" s="4" t="s">
        <v>490</v>
      </c>
      <c r="N19" s="4" t="s">
        <v>5</v>
      </c>
      <c r="O19" s="4">
        <v>0.5</v>
      </c>
      <c r="P19" s="4">
        <v>0.5</v>
      </c>
      <c r="Q19" s="4" t="s">
        <v>861</v>
      </c>
      <c r="R19" s="4"/>
      <c r="S19" s="4"/>
      <c r="T19" s="4" t="s">
        <v>491</v>
      </c>
      <c r="U19" s="4" t="s">
        <v>492</v>
      </c>
      <c r="V19" s="4" t="s">
        <v>489</v>
      </c>
      <c r="W19" s="4" t="s">
        <v>18</v>
      </c>
      <c r="X19" s="4">
        <v>1</v>
      </c>
      <c r="Y19" s="4">
        <v>1</v>
      </c>
      <c r="Z19" s="4" t="s">
        <v>37</v>
      </c>
    </row>
    <row r="20" spans="1:26" x14ac:dyDescent="0.35">
      <c r="A20" s="4">
        <v>9</v>
      </c>
      <c r="B20" s="2">
        <v>219</v>
      </c>
      <c r="C20" s="4" t="s">
        <v>653</v>
      </c>
      <c r="D20" s="15">
        <v>43690.75</v>
      </c>
      <c r="E20" s="4" t="s">
        <v>654</v>
      </c>
      <c r="F20" s="4" t="s">
        <v>12</v>
      </c>
      <c r="G20" s="4" t="s">
        <v>59</v>
      </c>
      <c r="H20" s="4" t="s">
        <v>3</v>
      </c>
      <c r="I20" s="4" t="s">
        <v>31</v>
      </c>
      <c r="J20" s="4" t="s">
        <v>9</v>
      </c>
      <c r="K20" s="4" t="s">
        <v>655</v>
      </c>
      <c r="L20" s="4" t="s">
        <v>31</v>
      </c>
      <c r="M20" s="4"/>
      <c r="N20" s="4" t="s">
        <v>5</v>
      </c>
      <c r="O20" s="4">
        <v>0</v>
      </c>
      <c r="P20" s="4">
        <v>0</v>
      </c>
      <c r="Q20" s="4" t="s">
        <v>867</v>
      </c>
      <c r="R20" s="4"/>
      <c r="S20" s="4"/>
      <c r="T20" s="4" t="s">
        <v>265</v>
      </c>
      <c r="U20" s="4" t="s">
        <v>266</v>
      </c>
      <c r="V20" s="4" t="s">
        <v>654</v>
      </c>
      <c r="W20" s="4" t="s">
        <v>18</v>
      </c>
      <c r="X20" s="4">
        <v>1</v>
      </c>
      <c r="Y20" s="4">
        <v>1</v>
      </c>
      <c r="Z20" s="4" t="s">
        <v>37</v>
      </c>
    </row>
    <row r="21" spans="1:26" x14ac:dyDescent="0.35">
      <c r="A21" s="4">
        <v>8</v>
      </c>
      <c r="B21" s="4">
        <v>186</v>
      </c>
      <c r="C21" s="4" t="s">
        <v>580</v>
      </c>
      <c r="D21" s="15">
        <v>43690.75</v>
      </c>
      <c r="E21" s="4" t="s">
        <v>581</v>
      </c>
      <c r="F21" s="4" t="s">
        <v>12</v>
      </c>
      <c r="G21" s="4" t="s">
        <v>3</v>
      </c>
      <c r="H21" s="4" t="s">
        <v>3</v>
      </c>
      <c r="I21" s="4" t="s">
        <v>31</v>
      </c>
      <c r="J21" s="4" t="s">
        <v>4</v>
      </c>
      <c r="K21" s="4"/>
      <c r="L21" s="4" t="s">
        <v>9</v>
      </c>
      <c r="M21" s="4" t="s">
        <v>582</v>
      </c>
      <c r="N21" s="4" t="s">
        <v>5</v>
      </c>
      <c r="O21" s="4">
        <v>1.5</v>
      </c>
      <c r="P21" s="4">
        <v>1.5</v>
      </c>
      <c r="Q21" s="4" t="s">
        <v>860</v>
      </c>
      <c r="R21" s="4"/>
      <c r="S21" s="4" t="s">
        <v>583</v>
      </c>
      <c r="T21" s="4" t="s">
        <v>265</v>
      </c>
      <c r="U21" s="4" t="s">
        <v>266</v>
      </c>
      <c r="V21" s="4" t="s">
        <v>581</v>
      </c>
      <c r="W21" s="4" t="s">
        <v>18</v>
      </c>
      <c r="X21" s="4">
        <v>1</v>
      </c>
      <c r="Y21" s="4">
        <v>1</v>
      </c>
      <c r="Z21" s="4" t="s">
        <v>37</v>
      </c>
    </row>
    <row r="22" spans="1:26" x14ac:dyDescent="0.35">
      <c r="A22" s="4">
        <v>93</v>
      </c>
      <c r="B22" s="4">
        <v>97</v>
      </c>
      <c r="C22" s="4" t="s">
        <v>326</v>
      </c>
      <c r="D22" s="15">
        <v>43690.75</v>
      </c>
      <c r="E22" s="4" t="s">
        <v>327</v>
      </c>
      <c r="F22" s="4" t="s">
        <v>12</v>
      </c>
      <c r="G22" s="4" t="s">
        <v>59</v>
      </c>
      <c r="H22" s="4" t="s">
        <v>3</v>
      </c>
      <c r="I22" s="4" t="s">
        <v>4</v>
      </c>
      <c r="J22" s="4" t="s">
        <v>4</v>
      </c>
      <c r="K22" s="4"/>
      <c r="L22" s="4" t="s">
        <v>4</v>
      </c>
      <c r="M22" s="4"/>
      <c r="N22" s="4" t="s">
        <v>5</v>
      </c>
      <c r="O22" s="4">
        <v>7</v>
      </c>
      <c r="P22" s="4">
        <v>7</v>
      </c>
      <c r="Q22" s="4" t="s">
        <v>865</v>
      </c>
      <c r="R22" s="4">
        <v>38</v>
      </c>
      <c r="S22" s="4" t="s">
        <v>325</v>
      </c>
      <c r="T22" s="4" t="s">
        <v>265</v>
      </c>
      <c r="U22" s="4" t="s">
        <v>266</v>
      </c>
      <c r="V22" s="4" t="s">
        <v>327</v>
      </c>
      <c r="W22" s="4" t="s">
        <v>18</v>
      </c>
      <c r="X22" s="4">
        <v>1</v>
      </c>
      <c r="Y22" s="1">
        <v>1</v>
      </c>
      <c r="Z22" s="4" t="s">
        <v>37</v>
      </c>
    </row>
    <row r="23" spans="1:26" x14ac:dyDescent="0.35">
      <c r="A23" s="4">
        <v>125</v>
      </c>
      <c r="B23" s="1">
        <v>75</v>
      </c>
      <c r="C23" s="4" t="s">
        <v>269</v>
      </c>
      <c r="D23" s="15">
        <v>43690.75</v>
      </c>
      <c r="E23" s="4" t="s">
        <v>270</v>
      </c>
      <c r="F23" s="4" t="s">
        <v>12</v>
      </c>
      <c r="G23" s="4" t="s">
        <v>3</v>
      </c>
      <c r="H23" s="4" t="s">
        <v>3</v>
      </c>
      <c r="I23" s="4" t="s">
        <v>31</v>
      </c>
      <c r="J23" s="4" t="s">
        <v>4</v>
      </c>
      <c r="K23" s="4"/>
      <c r="L23" s="4" t="s">
        <v>31</v>
      </c>
      <c r="M23" s="4"/>
      <c r="N23" s="4">
        <v>2</v>
      </c>
      <c r="O23" s="4">
        <v>0.5</v>
      </c>
      <c r="P23" s="4">
        <v>0.5</v>
      </c>
      <c r="Q23" s="4" t="s">
        <v>859</v>
      </c>
      <c r="R23" s="4"/>
      <c r="S23" s="4"/>
      <c r="T23" s="4" t="s">
        <v>265</v>
      </c>
      <c r="U23" s="4" t="s">
        <v>266</v>
      </c>
      <c r="V23" s="4" t="s">
        <v>270</v>
      </c>
      <c r="W23" s="4" t="s">
        <v>18</v>
      </c>
      <c r="X23" s="4">
        <v>1</v>
      </c>
      <c r="Y23" s="1">
        <v>1</v>
      </c>
      <c r="Z23" s="4" t="s">
        <v>37</v>
      </c>
    </row>
    <row r="24" spans="1:26" x14ac:dyDescent="0.35">
      <c r="A24" s="4">
        <v>14</v>
      </c>
      <c r="B24" s="1">
        <v>73</v>
      </c>
      <c r="C24" s="4" t="s">
        <v>262</v>
      </c>
      <c r="D24" s="15">
        <v>43690.75</v>
      </c>
      <c r="E24" s="4" t="s">
        <v>263</v>
      </c>
      <c r="F24" s="4" t="s">
        <v>12</v>
      </c>
      <c r="G24" s="4" t="s">
        <v>59</v>
      </c>
      <c r="H24" s="4" t="s">
        <v>3</v>
      </c>
      <c r="I24" s="4" t="s">
        <v>31</v>
      </c>
      <c r="J24" s="4" t="s">
        <v>4</v>
      </c>
      <c r="K24" s="4"/>
      <c r="L24" s="4" t="s">
        <v>9</v>
      </c>
      <c r="M24" s="4" t="s">
        <v>264</v>
      </c>
      <c r="N24" s="4" t="s">
        <v>5</v>
      </c>
      <c r="O24" s="4">
        <v>14</v>
      </c>
      <c r="P24" s="4">
        <v>14</v>
      </c>
      <c r="Q24" s="4"/>
      <c r="R24" s="4"/>
      <c r="S24" s="4"/>
      <c r="T24" s="4" t="s">
        <v>265</v>
      </c>
      <c r="U24" s="4" t="s">
        <v>266</v>
      </c>
      <c r="V24" s="4" t="s">
        <v>263</v>
      </c>
      <c r="W24" s="4" t="s">
        <v>18</v>
      </c>
      <c r="X24" s="4">
        <v>1</v>
      </c>
      <c r="Y24" s="4">
        <v>1</v>
      </c>
      <c r="Z24" s="4" t="s">
        <v>37</v>
      </c>
    </row>
    <row r="25" spans="1:26" x14ac:dyDescent="0.35">
      <c r="A25" s="1">
        <v>123</v>
      </c>
      <c r="B25" s="1">
        <v>289</v>
      </c>
      <c r="C25" s="1" t="s">
        <v>815</v>
      </c>
      <c r="D25" s="16">
        <v>43691.666666666701</v>
      </c>
      <c r="E25" s="1" t="s">
        <v>816</v>
      </c>
      <c r="F25" s="1" t="s">
        <v>12</v>
      </c>
      <c r="G25" s="1" t="s">
        <v>59</v>
      </c>
      <c r="H25" s="1" t="s">
        <v>3</v>
      </c>
      <c r="I25" s="1" t="s">
        <v>31</v>
      </c>
      <c r="J25" s="1" t="s">
        <v>4</v>
      </c>
      <c r="K25" s="1"/>
      <c r="L25" s="1" t="s">
        <v>4</v>
      </c>
      <c r="M25" s="1"/>
      <c r="N25" s="1" t="s">
        <v>5</v>
      </c>
      <c r="O25" s="1">
        <v>1</v>
      </c>
      <c r="P25" s="1">
        <v>1</v>
      </c>
      <c r="Q25" s="1" t="s">
        <v>860</v>
      </c>
      <c r="R25" s="1"/>
      <c r="S25" s="1" t="s">
        <v>817</v>
      </c>
      <c r="T25" s="1" t="s">
        <v>60</v>
      </c>
      <c r="U25" s="1" t="s">
        <v>61</v>
      </c>
      <c r="V25" s="1" t="s">
        <v>816</v>
      </c>
      <c r="W25" s="1" t="s">
        <v>8</v>
      </c>
      <c r="X25" s="1">
        <v>1</v>
      </c>
      <c r="Y25" s="1"/>
      <c r="Z25" s="1"/>
    </row>
    <row r="26" spans="1:26" x14ac:dyDescent="0.35">
      <c r="A26" s="1">
        <v>121</v>
      </c>
      <c r="B26" s="2">
        <v>260</v>
      </c>
      <c r="C26" s="1" t="s">
        <v>747</v>
      </c>
      <c r="D26" s="16">
        <v>43691.666666666701</v>
      </c>
      <c r="E26" s="1" t="s">
        <v>156</v>
      </c>
      <c r="F26" s="1" t="s">
        <v>12</v>
      </c>
      <c r="G26" s="1" t="s">
        <v>30</v>
      </c>
      <c r="H26" s="1" t="s">
        <v>3</v>
      </c>
      <c r="I26" s="1" t="s">
        <v>31</v>
      </c>
      <c r="J26" s="1" t="s">
        <v>4</v>
      </c>
      <c r="K26" s="1"/>
      <c r="L26" s="1" t="s">
        <v>31</v>
      </c>
      <c r="M26" s="1"/>
      <c r="N26" s="1" t="s">
        <v>5</v>
      </c>
      <c r="O26" s="1">
        <v>2.5</v>
      </c>
      <c r="P26" s="1">
        <v>1</v>
      </c>
      <c r="Q26" s="1" t="s">
        <v>860</v>
      </c>
      <c r="R26" s="1"/>
      <c r="S26" s="1" t="s">
        <v>748</v>
      </c>
      <c r="T26" s="1" t="s">
        <v>60</v>
      </c>
      <c r="U26" s="1" t="s">
        <v>61</v>
      </c>
      <c r="V26" s="1" t="s">
        <v>156</v>
      </c>
      <c r="W26" s="1" t="s">
        <v>18</v>
      </c>
      <c r="X26" s="1">
        <v>1</v>
      </c>
      <c r="Y26" s="1"/>
      <c r="Z26" s="1"/>
    </row>
    <row r="27" spans="1:26" x14ac:dyDescent="0.35">
      <c r="A27" s="1">
        <v>120</v>
      </c>
      <c r="B27" s="2">
        <v>233</v>
      </c>
      <c r="C27" s="1" t="s">
        <v>686</v>
      </c>
      <c r="D27" s="16">
        <v>43691.666666666701</v>
      </c>
      <c r="E27" s="1" t="s">
        <v>687</v>
      </c>
      <c r="F27" s="1" t="s">
        <v>12</v>
      </c>
      <c r="G27" s="1" t="s">
        <v>59</v>
      </c>
      <c r="H27" s="1" t="s">
        <v>86</v>
      </c>
      <c r="I27" s="1" t="s">
        <v>31</v>
      </c>
      <c r="J27" s="1" t="s">
        <v>4</v>
      </c>
      <c r="K27" s="1"/>
      <c r="L27" s="1" t="s">
        <v>9</v>
      </c>
      <c r="M27" s="1" t="s">
        <v>688</v>
      </c>
      <c r="N27" s="1" t="s">
        <v>5</v>
      </c>
      <c r="O27" s="1">
        <v>1</v>
      </c>
      <c r="P27" s="1">
        <v>8.3000000000000004E-2</v>
      </c>
      <c r="Q27" s="1" t="s">
        <v>860</v>
      </c>
      <c r="R27" s="1"/>
      <c r="S27" s="1" t="s">
        <v>689</v>
      </c>
      <c r="T27" s="1" t="s">
        <v>60</v>
      </c>
      <c r="U27" s="1" t="s">
        <v>61</v>
      </c>
      <c r="V27" s="1" t="s">
        <v>687</v>
      </c>
      <c r="W27" s="1" t="s">
        <v>8</v>
      </c>
      <c r="X27" s="1">
        <v>1</v>
      </c>
      <c r="Y27" s="1"/>
      <c r="Z27" s="1"/>
    </row>
    <row r="28" spans="1:26" x14ac:dyDescent="0.35">
      <c r="A28" s="1">
        <v>117</v>
      </c>
      <c r="B28" s="2">
        <v>204</v>
      </c>
      <c r="C28" s="1" t="s">
        <v>622</v>
      </c>
      <c r="D28" s="16">
        <v>43691.666666666701</v>
      </c>
      <c r="E28" s="1" t="s">
        <v>623</v>
      </c>
      <c r="F28" s="1" t="s">
        <v>12</v>
      </c>
      <c r="G28" s="1" t="s">
        <v>30</v>
      </c>
      <c r="H28" s="1" t="s">
        <v>30</v>
      </c>
      <c r="I28" s="1" t="s">
        <v>31</v>
      </c>
      <c r="J28" s="1" t="s">
        <v>4</v>
      </c>
      <c r="K28" s="1"/>
      <c r="L28" s="1" t="s">
        <v>31</v>
      </c>
      <c r="M28" s="1"/>
      <c r="N28" s="1" t="s">
        <v>5</v>
      </c>
      <c r="O28" s="1">
        <v>12</v>
      </c>
      <c r="P28" s="1">
        <v>2</v>
      </c>
      <c r="Q28" s="1" t="s">
        <v>860</v>
      </c>
      <c r="R28" s="1"/>
      <c r="S28" s="1" t="s">
        <v>624</v>
      </c>
      <c r="T28" s="1" t="s">
        <v>60</v>
      </c>
      <c r="U28" s="1" t="s">
        <v>61</v>
      </c>
      <c r="V28" s="1" t="s">
        <v>623</v>
      </c>
      <c r="W28" s="1" t="s">
        <v>8</v>
      </c>
      <c r="X28" s="1">
        <v>1</v>
      </c>
      <c r="Y28" s="1"/>
      <c r="Z28" s="1"/>
    </row>
    <row r="29" spans="1:26" x14ac:dyDescent="0.35">
      <c r="A29" s="1">
        <v>89</v>
      </c>
      <c r="B29" s="1">
        <v>48</v>
      </c>
      <c r="C29" s="1" t="s">
        <v>184</v>
      </c>
      <c r="D29" s="16">
        <v>43691.666666666701</v>
      </c>
      <c r="E29" s="1" t="s">
        <v>105</v>
      </c>
      <c r="F29" s="1" t="s">
        <v>12</v>
      </c>
      <c r="G29" s="1" t="s">
        <v>59</v>
      </c>
      <c r="H29" s="1" t="s">
        <v>3</v>
      </c>
      <c r="I29" s="1" t="s">
        <v>4</v>
      </c>
      <c r="J29" s="1" t="s">
        <v>4</v>
      </c>
      <c r="K29" s="1"/>
      <c r="L29" s="1" t="s">
        <v>4</v>
      </c>
      <c r="M29" s="1"/>
      <c r="N29" s="1" t="s">
        <v>5</v>
      </c>
      <c r="O29" s="1">
        <v>3</v>
      </c>
      <c r="P29" s="1">
        <v>3</v>
      </c>
      <c r="Q29" s="1" t="s">
        <v>859</v>
      </c>
      <c r="R29" s="1"/>
      <c r="S29" s="1"/>
      <c r="T29" s="1" t="s">
        <v>60</v>
      </c>
      <c r="U29" s="1" t="s">
        <v>61</v>
      </c>
      <c r="V29" s="1" t="s">
        <v>105</v>
      </c>
      <c r="W29" s="1" t="s">
        <v>18</v>
      </c>
      <c r="X29" s="1">
        <v>1</v>
      </c>
      <c r="Y29" s="1"/>
      <c r="Z29" s="1"/>
    </row>
    <row r="30" spans="1:26" x14ac:dyDescent="0.35">
      <c r="A30" s="1">
        <v>107</v>
      </c>
      <c r="B30" s="2">
        <v>15</v>
      </c>
      <c r="C30" s="1" t="s">
        <v>78</v>
      </c>
      <c r="D30" s="16">
        <v>43691.666666666701</v>
      </c>
      <c r="E30" s="1" t="s">
        <v>79</v>
      </c>
      <c r="F30" s="1" t="s">
        <v>12</v>
      </c>
      <c r="G30" s="1" t="s">
        <v>3</v>
      </c>
      <c r="H30" s="1" t="s">
        <v>3</v>
      </c>
      <c r="I30" s="1" t="s">
        <v>31</v>
      </c>
      <c r="J30" s="1" t="s">
        <v>31</v>
      </c>
      <c r="K30" s="1"/>
      <c r="L30" s="1" t="s">
        <v>31</v>
      </c>
      <c r="M30" s="1"/>
      <c r="N30" s="1" t="s">
        <v>5</v>
      </c>
      <c r="O30" s="1">
        <v>0</v>
      </c>
      <c r="P30" s="1">
        <v>0</v>
      </c>
      <c r="Q30" s="1" t="s">
        <v>860</v>
      </c>
      <c r="R30" s="1"/>
      <c r="S30" s="1"/>
      <c r="T30" s="1" t="s">
        <v>60</v>
      </c>
      <c r="U30" s="1" t="s">
        <v>61</v>
      </c>
      <c r="V30" s="1" t="s">
        <v>79</v>
      </c>
      <c r="W30" s="1" t="s">
        <v>8</v>
      </c>
      <c r="X30" s="1">
        <v>1</v>
      </c>
      <c r="Y30" s="4"/>
      <c r="Z30" s="1"/>
    </row>
    <row r="31" spans="1:26" x14ac:dyDescent="0.35">
      <c r="A31" s="1">
        <v>78</v>
      </c>
      <c r="B31" s="1">
        <v>259</v>
      </c>
      <c r="C31" s="1" t="s">
        <v>745</v>
      </c>
      <c r="D31" s="16">
        <v>43691.75</v>
      </c>
      <c r="E31" s="1" t="s">
        <v>746</v>
      </c>
      <c r="F31" s="1" t="s">
        <v>12</v>
      </c>
      <c r="G31" s="1" t="s">
        <v>30</v>
      </c>
      <c r="H31" s="1" t="s">
        <v>3</v>
      </c>
      <c r="I31" s="1" t="s">
        <v>31</v>
      </c>
      <c r="J31" s="1" t="s">
        <v>4</v>
      </c>
      <c r="K31" s="1"/>
      <c r="L31" s="1" t="s">
        <v>4</v>
      </c>
      <c r="M31" s="1"/>
      <c r="N31" s="1" t="s">
        <v>5</v>
      </c>
      <c r="O31" s="1">
        <v>1</v>
      </c>
      <c r="P31" s="1">
        <v>1</v>
      </c>
      <c r="Q31" s="1" t="s">
        <v>860</v>
      </c>
      <c r="R31" s="1"/>
      <c r="S31" s="1"/>
      <c r="T31" s="1" t="s">
        <v>60</v>
      </c>
      <c r="U31" s="1" t="s">
        <v>61</v>
      </c>
      <c r="V31" s="1" t="s">
        <v>746</v>
      </c>
      <c r="W31" s="1" t="s">
        <v>18</v>
      </c>
      <c r="X31" s="1">
        <v>1</v>
      </c>
      <c r="Y31" s="1"/>
      <c r="Z31" s="1"/>
    </row>
    <row r="32" spans="1:26" x14ac:dyDescent="0.35">
      <c r="A32" s="1">
        <v>80</v>
      </c>
      <c r="B32" s="1">
        <v>255</v>
      </c>
      <c r="C32" s="1" t="s">
        <v>738</v>
      </c>
      <c r="D32" s="16">
        <v>43691.75</v>
      </c>
      <c r="E32" s="1" t="s">
        <v>739</v>
      </c>
      <c r="F32" s="1" t="s">
        <v>12</v>
      </c>
      <c r="G32" s="1" t="s">
        <v>30</v>
      </c>
      <c r="H32" s="1" t="s">
        <v>3</v>
      </c>
      <c r="I32" s="1" t="s">
        <v>31</v>
      </c>
      <c r="J32" s="1" t="s">
        <v>9</v>
      </c>
      <c r="K32" s="1" t="s">
        <v>603</v>
      </c>
      <c r="L32" s="1" t="s">
        <v>31</v>
      </c>
      <c r="M32" s="1"/>
      <c r="N32" s="1" t="s">
        <v>5</v>
      </c>
      <c r="O32" s="1">
        <v>3</v>
      </c>
      <c r="P32" s="1">
        <v>3</v>
      </c>
      <c r="Q32" s="1" t="s">
        <v>860</v>
      </c>
      <c r="R32" s="1"/>
      <c r="S32" s="1"/>
      <c r="T32" s="1" t="s">
        <v>60</v>
      </c>
      <c r="U32" s="1" t="s">
        <v>61</v>
      </c>
      <c r="V32" s="1" t="s">
        <v>739</v>
      </c>
      <c r="W32" s="1" t="s">
        <v>18</v>
      </c>
      <c r="X32" s="1">
        <v>1</v>
      </c>
      <c r="Y32" s="1"/>
      <c r="Z32" s="1"/>
    </row>
    <row r="33" spans="1:26" x14ac:dyDescent="0.35">
      <c r="A33" s="1">
        <v>81</v>
      </c>
      <c r="B33" s="2">
        <v>211</v>
      </c>
      <c r="C33" s="1" t="s">
        <v>637</v>
      </c>
      <c r="D33" s="16">
        <v>43691.75</v>
      </c>
      <c r="E33" s="1" t="s">
        <v>214</v>
      </c>
      <c r="F33" s="1" t="s">
        <v>12</v>
      </c>
      <c r="G33" s="1" t="s">
        <v>30</v>
      </c>
      <c r="H33" s="1" t="s">
        <v>30</v>
      </c>
      <c r="I33" s="1" t="s">
        <v>31</v>
      </c>
      <c r="J33" s="1" t="s">
        <v>4</v>
      </c>
      <c r="K33" s="1"/>
      <c r="L33" s="1" t="s">
        <v>9</v>
      </c>
      <c r="M33" s="1" t="s">
        <v>638</v>
      </c>
      <c r="N33" s="1" t="s">
        <v>5</v>
      </c>
      <c r="O33" s="1">
        <v>12</v>
      </c>
      <c r="P33" s="1">
        <v>12</v>
      </c>
      <c r="Q33" s="1"/>
      <c r="R33" s="1"/>
      <c r="S33" s="1"/>
      <c r="T33" s="1" t="s">
        <v>60</v>
      </c>
      <c r="U33" s="1" t="s">
        <v>61</v>
      </c>
      <c r="V33" s="1" t="s">
        <v>214</v>
      </c>
      <c r="W33" s="1" t="s">
        <v>18</v>
      </c>
      <c r="X33" s="1">
        <v>1</v>
      </c>
      <c r="Y33" s="1"/>
      <c r="Z33" s="1"/>
    </row>
    <row r="34" spans="1:26" x14ac:dyDescent="0.35">
      <c r="A34" s="1">
        <v>79</v>
      </c>
      <c r="B34" s="1">
        <v>10</v>
      </c>
      <c r="C34" s="1" t="s">
        <v>57</v>
      </c>
      <c r="D34" s="16">
        <v>43691.75</v>
      </c>
      <c r="E34" s="1" t="s">
        <v>58</v>
      </c>
      <c r="F34" s="1" t="s">
        <v>12</v>
      </c>
      <c r="G34" s="1" t="s">
        <v>59</v>
      </c>
      <c r="H34" s="1" t="s">
        <v>3</v>
      </c>
      <c r="I34" s="1" t="s">
        <v>31</v>
      </c>
      <c r="J34" s="1" t="s">
        <v>4</v>
      </c>
      <c r="K34" s="1"/>
      <c r="L34" s="1" t="s">
        <v>31</v>
      </c>
      <c r="M34" s="1"/>
      <c r="N34" s="1" t="s">
        <v>5</v>
      </c>
      <c r="O34" s="1">
        <v>3</v>
      </c>
      <c r="P34" s="1">
        <v>2.5</v>
      </c>
      <c r="Q34" s="1"/>
      <c r="R34" s="1"/>
      <c r="S34" s="1"/>
      <c r="T34" s="1" t="s">
        <v>60</v>
      </c>
      <c r="U34" s="1" t="s">
        <v>61</v>
      </c>
      <c r="V34" s="1" t="s">
        <v>58</v>
      </c>
      <c r="W34" s="1" t="s">
        <v>18</v>
      </c>
      <c r="X34" s="1">
        <v>1</v>
      </c>
      <c r="Y34" s="1"/>
      <c r="Z34" s="1"/>
    </row>
    <row r="35" spans="1:26" x14ac:dyDescent="0.35">
      <c r="A35" s="1">
        <v>48</v>
      </c>
      <c r="B35" s="1">
        <v>291</v>
      </c>
      <c r="C35" s="1" t="s">
        <v>821</v>
      </c>
      <c r="D35" s="16">
        <v>43692.666666666701</v>
      </c>
      <c r="E35" s="1" t="s">
        <v>822</v>
      </c>
      <c r="F35" s="1" t="s">
        <v>12</v>
      </c>
      <c r="G35" s="1" t="s">
        <v>59</v>
      </c>
      <c r="H35" s="1" t="s">
        <v>3</v>
      </c>
      <c r="I35" s="1" t="s">
        <v>4</v>
      </c>
      <c r="J35" s="1" t="s">
        <v>4</v>
      </c>
      <c r="K35" s="1"/>
      <c r="L35" s="1" t="s">
        <v>4</v>
      </c>
      <c r="M35" s="1"/>
      <c r="N35" s="1" t="s">
        <v>5</v>
      </c>
      <c r="O35" s="1">
        <v>1</v>
      </c>
      <c r="P35" s="1">
        <v>0.33329999999999999</v>
      </c>
      <c r="Q35" s="1" t="s">
        <v>858</v>
      </c>
      <c r="R35" s="1">
        <v>69</v>
      </c>
      <c r="S35" s="1" t="s">
        <v>823</v>
      </c>
      <c r="T35" s="1" t="s">
        <v>157</v>
      </c>
      <c r="U35" s="1" t="s">
        <v>158</v>
      </c>
      <c r="V35" s="1" t="s">
        <v>822</v>
      </c>
      <c r="W35" s="1" t="s">
        <v>18</v>
      </c>
      <c r="X35" s="1">
        <v>1</v>
      </c>
      <c r="Y35" s="1"/>
      <c r="Z35" s="1"/>
    </row>
    <row r="36" spans="1:26" x14ac:dyDescent="0.35">
      <c r="A36" s="1">
        <v>122</v>
      </c>
      <c r="B36" s="1">
        <v>286</v>
      </c>
      <c r="C36" s="1" t="s">
        <v>807</v>
      </c>
      <c r="D36" s="16">
        <v>43692.666666666701</v>
      </c>
      <c r="E36" s="1" t="s">
        <v>120</v>
      </c>
      <c r="F36" s="1" t="s">
        <v>12</v>
      </c>
      <c r="G36" s="1" t="s">
        <v>59</v>
      </c>
      <c r="H36" s="1" t="s">
        <v>3</v>
      </c>
      <c r="I36" s="1" t="s">
        <v>31</v>
      </c>
      <c r="J36" s="1" t="s">
        <v>4</v>
      </c>
      <c r="K36" s="1"/>
      <c r="L36" s="1" t="s">
        <v>9</v>
      </c>
      <c r="M36" s="1" t="s">
        <v>808</v>
      </c>
      <c r="N36" s="1" t="s">
        <v>5</v>
      </c>
      <c r="O36" s="1">
        <v>0.25</v>
      </c>
      <c r="P36" s="1">
        <v>0.25</v>
      </c>
      <c r="Q36" s="1" t="s">
        <v>861</v>
      </c>
      <c r="R36" s="1">
        <v>62</v>
      </c>
      <c r="S36" s="1" t="s">
        <v>809</v>
      </c>
      <c r="T36" s="1" t="s">
        <v>157</v>
      </c>
      <c r="U36" s="1" t="s">
        <v>158</v>
      </c>
      <c r="V36" s="1" t="s">
        <v>120</v>
      </c>
      <c r="W36" s="1" t="s">
        <v>8</v>
      </c>
      <c r="X36" s="1">
        <v>1</v>
      </c>
      <c r="Y36" s="4"/>
      <c r="Z36" s="1"/>
    </row>
    <row r="37" spans="1:26" x14ac:dyDescent="0.35">
      <c r="A37" s="1">
        <v>119</v>
      </c>
      <c r="B37" s="1">
        <v>226</v>
      </c>
      <c r="C37" s="1" t="s">
        <v>667</v>
      </c>
      <c r="D37" s="16">
        <v>43692.666666666701</v>
      </c>
      <c r="E37" s="1" t="s">
        <v>668</v>
      </c>
      <c r="F37" s="1" t="s">
        <v>12</v>
      </c>
      <c r="G37" s="1" t="s">
        <v>3</v>
      </c>
      <c r="H37" s="1" t="s">
        <v>3</v>
      </c>
      <c r="I37" s="1" t="s">
        <v>31</v>
      </c>
      <c r="J37" s="1" t="s">
        <v>9</v>
      </c>
      <c r="K37" s="1" t="s">
        <v>669</v>
      </c>
      <c r="L37" s="1" t="s">
        <v>9</v>
      </c>
      <c r="M37" s="1" t="s">
        <v>670</v>
      </c>
      <c r="N37" s="1" t="s">
        <v>5</v>
      </c>
      <c r="O37" s="1">
        <v>2</v>
      </c>
      <c r="P37" s="1">
        <v>2</v>
      </c>
      <c r="Q37" s="1" t="s">
        <v>860</v>
      </c>
      <c r="R37" s="1">
        <v>68</v>
      </c>
      <c r="S37" s="1" t="s">
        <v>671</v>
      </c>
      <c r="T37" s="1" t="s">
        <v>157</v>
      </c>
      <c r="U37" s="1" t="s">
        <v>158</v>
      </c>
      <c r="V37" s="1" t="s">
        <v>668</v>
      </c>
      <c r="W37" s="1" t="s">
        <v>18</v>
      </c>
      <c r="X37" s="1">
        <v>1</v>
      </c>
      <c r="Y37" s="4"/>
      <c r="Z37" s="1"/>
    </row>
    <row r="38" spans="1:26" x14ac:dyDescent="0.35">
      <c r="A38" s="1">
        <v>112</v>
      </c>
      <c r="B38" s="1">
        <v>68</v>
      </c>
      <c r="C38" s="1" t="s">
        <v>248</v>
      </c>
      <c r="D38" s="16">
        <v>43692.666666666701</v>
      </c>
      <c r="E38" s="1" t="s">
        <v>249</v>
      </c>
      <c r="F38" s="1" t="s">
        <v>2</v>
      </c>
      <c r="G38" s="1" t="s">
        <v>3</v>
      </c>
      <c r="H38" s="1" t="s">
        <v>3</v>
      </c>
      <c r="I38" s="1" t="s">
        <v>31</v>
      </c>
      <c r="J38" s="1" t="s">
        <v>9</v>
      </c>
      <c r="K38" s="1" t="s">
        <v>250</v>
      </c>
      <c r="L38" s="1" t="s">
        <v>4</v>
      </c>
      <c r="M38" s="1"/>
      <c r="N38" s="1" t="s">
        <v>5</v>
      </c>
      <c r="O38" s="1">
        <v>2.5</v>
      </c>
      <c r="P38" s="1">
        <v>1</v>
      </c>
      <c r="Q38" s="1" t="s">
        <v>859</v>
      </c>
      <c r="R38" s="1">
        <v>69</v>
      </c>
      <c r="S38" s="1" t="s">
        <v>251</v>
      </c>
      <c r="T38" s="1" t="s">
        <v>157</v>
      </c>
      <c r="U38" s="1" t="s">
        <v>158</v>
      </c>
      <c r="V38" s="1" t="s">
        <v>249</v>
      </c>
      <c r="W38" s="1" t="s">
        <v>8</v>
      </c>
      <c r="X38" s="1">
        <v>1</v>
      </c>
      <c r="Y38" s="1"/>
      <c r="Z38" s="1"/>
    </row>
    <row r="39" spans="1:26" x14ac:dyDescent="0.35">
      <c r="A39" s="1">
        <v>110</v>
      </c>
      <c r="B39" s="1">
        <v>66</v>
      </c>
      <c r="C39" s="1" t="s">
        <v>243</v>
      </c>
      <c r="D39" s="16">
        <v>43692.666666666701</v>
      </c>
      <c r="E39" s="1" t="s">
        <v>180</v>
      </c>
      <c r="F39" s="1" t="s">
        <v>181</v>
      </c>
      <c r="G39" s="1" t="s">
        <v>59</v>
      </c>
      <c r="H39" s="1" t="s">
        <v>3</v>
      </c>
      <c r="I39" s="1" t="s">
        <v>31</v>
      </c>
      <c r="J39" s="1" t="s">
        <v>4</v>
      </c>
      <c r="K39" s="1"/>
      <c r="L39" s="1" t="s">
        <v>9</v>
      </c>
      <c r="M39" s="1" t="s">
        <v>244</v>
      </c>
      <c r="N39" s="1" t="s">
        <v>5</v>
      </c>
      <c r="O39" s="1">
        <v>3.5</v>
      </c>
      <c r="P39" s="1">
        <v>3.5</v>
      </c>
      <c r="Q39" s="1" t="s">
        <v>859</v>
      </c>
      <c r="R39" s="1">
        <v>50</v>
      </c>
      <c r="S39" s="1" t="s">
        <v>245</v>
      </c>
      <c r="T39" s="1" t="s">
        <v>157</v>
      </c>
      <c r="U39" s="1" t="s">
        <v>158</v>
      </c>
      <c r="V39" s="1" t="s">
        <v>180</v>
      </c>
      <c r="W39" s="1" t="s">
        <v>18</v>
      </c>
      <c r="X39" s="1">
        <v>1</v>
      </c>
      <c r="Y39" s="1"/>
      <c r="Z39" s="1"/>
    </row>
    <row r="40" spans="1:26" x14ac:dyDescent="0.35">
      <c r="A40" s="1">
        <v>109</v>
      </c>
      <c r="B40" s="1">
        <v>54</v>
      </c>
      <c r="C40" s="1" t="s">
        <v>206</v>
      </c>
      <c r="D40" s="16">
        <v>43692.666666666701</v>
      </c>
      <c r="E40" s="1" t="s">
        <v>207</v>
      </c>
      <c r="F40" s="1" t="s">
        <v>181</v>
      </c>
      <c r="G40" s="1" t="s">
        <v>3</v>
      </c>
      <c r="H40" s="1" t="s">
        <v>3</v>
      </c>
      <c r="I40" s="1" t="s">
        <v>31</v>
      </c>
      <c r="J40" s="1" t="s">
        <v>9</v>
      </c>
      <c r="K40" s="1" t="s">
        <v>208</v>
      </c>
      <c r="L40" s="1" t="s">
        <v>9</v>
      </c>
      <c r="M40" s="1" t="s">
        <v>209</v>
      </c>
      <c r="N40" s="1" t="s">
        <v>21</v>
      </c>
      <c r="O40" s="1">
        <v>3</v>
      </c>
      <c r="P40" s="1">
        <v>3</v>
      </c>
      <c r="Q40" s="1" t="s">
        <v>860</v>
      </c>
      <c r="R40" s="1">
        <v>55</v>
      </c>
      <c r="S40" s="1" t="s">
        <v>210</v>
      </c>
      <c r="T40" s="1" t="s">
        <v>157</v>
      </c>
      <c r="U40" s="1" t="s">
        <v>158</v>
      </c>
      <c r="V40" s="1" t="s">
        <v>207</v>
      </c>
      <c r="W40" s="1" t="s">
        <v>8</v>
      </c>
      <c r="X40" s="1">
        <v>1</v>
      </c>
      <c r="Y40" s="1"/>
      <c r="Z40" s="1"/>
    </row>
    <row r="41" spans="1:26" x14ac:dyDescent="0.35">
      <c r="A41" s="1">
        <v>47</v>
      </c>
      <c r="B41" s="1">
        <v>45</v>
      </c>
      <c r="C41" s="1" t="s">
        <v>175</v>
      </c>
      <c r="D41" s="16">
        <v>43692.666666666701</v>
      </c>
      <c r="E41" s="1" t="s">
        <v>84</v>
      </c>
      <c r="F41" s="1" t="s">
        <v>12</v>
      </c>
      <c r="G41" s="1" t="s">
        <v>3</v>
      </c>
      <c r="H41" s="1" t="s">
        <v>3</v>
      </c>
      <c r="I41" s="1" t="s">
        <v>4</v>
      </c>
      <c r="J41" s="1" t="s">
        <v>4</v>
      </c>
      <c r="K41" s="1"/>
      <c r="L41" s="1" t="s">
        <v>9</v>
      </c>
      <c r="M41" s="1" t="s">
        <v>177</v>
      </c>
      <c r="N41" s="1" t="s">
        <v>5</v>
      </c>
      <c r="O41" s="1">
        <v>0.5</v>
      </c>
      <c r="P41" s="1">
        <v>0.5</v>
      </c>
      <c r="Q41" s="1" t="s">
        <v>860</v>
      </c>
      <c r="R41" s="1">
        <v>70</v>
      </c>
      <c r="S41" s="1" t="s">
        <v>178</v>
      </c>
      <c r="T41" s="1" t="s">
        <v>157</v>
      </c>
      <c r="U41" s="1" t="s">
        <v>158</v>
      </c>
      <c r="V41" s="1" t="s">
        <v>84</v>
      </c>
      <c r="W41" s="1" t="s">
        <v>18</v>
      </c>
      <c r="X41" s="1">
        <v>1</v>
      </c>
      <c r="Y41" s="1"/>
      <c r="Z41" s="1"/>
    </row>
    <row r="42" spans="1:26" x14ac:dyDescent="0.35">
      <c r="A42" s="1">
        <v>108</v>
      </c>
      <c r="B42" s="4">
        <v>40</v>
      </c>
      <c r="C42" s="1" t="s">
        <v>155</v>
      </c>
      <c r="D42" s="16">
        <v>43692.666666666701</v>
      </c>
      <c r="E42" s="1" t="s">
        <v>156</v>
      </c>
      <c r="F42" s="1" t="s">
        <v>49</v>
      </c>
      <c r="G42" s="1" t="s">
        <v>3</v>
      </c>
      <c r="H42" s="1" t="s">
        <v>3</v>
      </c>
      <c r="I42" s="1" t="s">
        <v>31</v>
      </c>
      <c r="J42" s="1" t="s">
        <v>4</v>
      </c>
      <c r="K42" s="1"/>
      <c r="L42" s="1" t="s">
        <v>31</v>
      </c>
      <c r="M42" s="1"/>
      <c r="N42" s="1" t="s">
        <v>21</v>
      </c>
      <c r="O42" s="1">
        <v>0</v>
      </c>
      <c r="P42" s="1">
        <v>0</v>
      </c>
      <c r="Q42" s="1" t="s">
        <v>860</v>
      </c>
      <c r="R42" s="1"/>
      <c r="S42" s="1"/>
      <c r="T42" s="1" t="s">
        <v>157</v>
      </c>
      <c r="U42" s="1" t="s">
        <v>158</v>
      </c>
      <c r="V42" s="1" t="s">
        <v>156</v>
      </c>
      <c r="W42" s="1" t="s">
        <v>8</v>
      </c>
      <c r="X42" s="1">
        <v>1</v>
      </c>
      <c r="Y42" s="1"/>
      <c r="Z42" s="1"/>
    </row>
    <row r="43" spans="1:26" x14ac:dyDescent="0.35">
      <c r="A43" s="2">
        <v>184</v>
      </c>
      <c r="B43" s="2">
        <v>229</v>
      </c>
      <c r="C43" s="2" t="s">
        <v>676</v>
      </c>
      <c r="D43" s="17">
        <v>43692.75</v>
      </c>
      <c r="E43" s="2" t="s">
        <v>677</v>
      </c>
      <c r="F43" s="2" t="s">
        <v>2</v>
      </c>
      <c r="G43" s="2" t="s">
        <v>3</v>
      </c>
      <c r="H43" s="2" t="s">
        <v>3</v>
      </c>
      <c r="I43" s="2" t="s">
        <v>4</v>
      </c>
      <c r="J43" s="2" t="s">
        <v>9</v>
      </c>
      <c r="K43" s="2" t="s">
        <v>678</v>
      </c>
      <c r="L43" s="2" t="s">
        <v>4</v>
      </c>
      <c r="M43" s="2"/>
      <c r="N43" s="2" t="s">
        <v>5</v>
      </c>
      <c r="O43" s="2">
        <v>2</v>
      </c>
      <c r="P43" s="2">
        <v>0.5</v>
      </c>
      <c r="Q43" s="2" t="s">
        <v>865</v>
      </c>
      <c r="R43" s="2">
        <v>50</v>
      </c>
      <c r="S43" s="2"/>
      <c r="T43" s="2" t="s">
        <v>157</v>
      </c>
      <c r="U43" s="2" t="s">
        <v>158</v>
      </c>
      <c r="V43" s="2" t="s">
        <v>677</v>
      </c>
      <c r="W43" s="2" t="s">
        <v>18</v>
      </c>
      <c r="X43" s="1">
        <v>1</v>
      </c>
      <c r="Y43" s="1"/>
      <c r="Z43" s="1"/>
    </row>
    <row r="44" spans="1:26" x14ac:dyDescent="0.35">
      <c r="A44" s="2">
        <v>186</v>
      </c>
      <c r="B44" s="1">
        <v>69</v>
      </c>
      <c r="C44" s="2" t="s">
        <v>252</v>
      </c>
      <c r="D44" s="17">
        <v>43692.75</v>
      </c>
      <c r="E44" s="2" t="s">
        <v>165</v>
      </c>
      <c r="F44" s="2" t="s">
        <v>12</v>
      </c>
      <c r="G44" s="2" t="s">
        <v>3</v>
      </c>
      <c r="H44" s="2" t="s">
        <v>3</v>
      </c>
      <c r="I44" s="2" t="s">
        <v>9</v>
      </c>
      <c r="J44" s="2" t="s">
        <v>4</v>
      </c>
      <c r="K44" s="2"/>
      <c r="L44" s="2" t="s">
        <v>9</v>
      </c>
      <c r="M44" s="2" t="s">
        <v>253</v>
      </c>
      <c r="N44" s="2" t="s">
        <v>5</v>
      </c>
      <c r="O44" s="2">
        <v>23</v>
      </c>
      <c r="P44" s="2">
        <v>3</v>
      </c>
      <c r="Q44" s="2" t="s">
        <v>859</v>
      </c>
      <c r="R44" s="2">
        <v>55</v>
      </c>
      <c r="S44" s="2"/>
      <c r="T44" s="2" t="s">
        <v>157</v>
      </c>
      <c r="U44" s="2" t="s">
        <v>158</v>
      </c>
      <c r="V44" s="2" t="s">
        <v>165</v>
      </c>
      <c r="W44" s="2" t="s">
        <v>18</v>
      </c>
      <c r="X44" s="1">
        <v>1</v>
      </c>
      <c r="Y44" s="1"/>
      <c r="Z44" s="1"/>
    </row>
    <row r="45" spans="1:26" x14ac:dyDescent="0.35">
      <c r="A45" s="1">
        <v>150</v>
      </c>
      <c r="B45" s="4">
        <v>182</v>
      </c>
      <c r="C45" s="1" t="s">
        <v>567</v>
      </c>
      <c r="D45" s="16">
        <v>43693.666666666701</v>
      </c>
      <c r="E45" s="7">
        <v>0.4152777777777778</v>
      </c>
      <c r="F45" s="1" t="s">
        <v>12</v>
      </c>
      <c r="G45" s="1" t="s">
        <v>3</v>
      </c>
      <c r="H45" s="1" t="s">
        <v>3</v>
      </c>
      <c r="I45" s="1" t="s">
        <v>31</v>
      </c>
      <c r="J45" s="1" t="s">
        <v>4</v>
      </c>
      <c r="K45" s="1"/>
      <c r="L45" s="1" t="s">
        <v>9</v>
      </c>
      <c r="M45" s="1" t="s">
        <v>568</v>
      </c>
      <c r="N45" s="1" t="s">
        <v>21</v>
      </c>
      <c r="O45" s="1">
        <v>0.01</v>
      </c>
      <c r="P45" s="1">
        <v>0.01</v>
      </c>
      <c r="Q45" s="1" t="s">
        <v>860</v>
      </c>
      <c r="R45" s="1">
        <v>40</v>
      </c>
      <c r="S45" s="1" t="s">
        <v>569</v>
      </c>
      <c r="T45" s="1" t="s">
        <v>431</v>
      </c>
      <c r="U45" s="1" t="s">
        <v>432</v>
      </c>
      <c r="V45" s="1" t="s">
        <v>570</v>
      </c>
      <c r="W45" s="1" t="s">
        <v>18</v>
      </c>
      <c r="X45" s="1">
        <v>1</v>
      </c>
      <c r="Y45" s="4"/>
      <c r="Z45" s="1"/>
    </row>
    <row r="46" spans="1:26" x14ac:dyDescent="0.35">
      <c r="A46" s="1">
        <v>157</v>
      </c>
      <c r="B46" s="1">
        <v>177</v>
      </c>
      <c r="C46" s="1" t="s">
        <v>549</v>
      </c>
      <c r="D46" s="16">
        <v>43693.666666666701</v>
      </c>
      <c r="E46" s="1" t="s">
        <v>327</v>
      </c>
      <c r="F46" s="1" t="s">
        <v>12</v>
      </c>
      <c r="G46" s="1" t="s">
        <v>59</v>
      </c>
      <c r="H46" s="1" t="s">
        <v>3</v>
      </c>
      <c r="I46" s="1" t="s">
        <v>31</v>
      </c>
      <c r="J46" s="1" t="s">
        <v>4</v>
      </c>
      <c r="K46" s="1"/>
      <c r="L46" s="1" t="s">
        <v>4</v>
      </c>
      <c r="M46" s="1"/>
      <c r="N46" s="1" t="s">
        <v>5</v>
      </c>
      <c r="O46" s="1">
        <v>0.5</v>
      </c>
      <c r="P46" s="1">
        <v>0.5</v>
      </c>
      <c r="Q46" s="1" t="s">
        <v>860</v>
      </c>
      <c r="R46" s="1">
        <v>55</v>
      </c>
      <c r="S46" s="1" t="s">
        <v>550</v>
      </c>
      <c r="T46" s="1" t="s">
        <v>431</v>
      </c>
      <c r="U46" s="1" t="s">
        <v>432</v>
      </c>
      <c r="V46" s="1" t="s">
        <v>327</v>
      </c>
      <c r="W46" s="1" t="s">
        <v>18</v>
      </c>
      <c r="X46" s="1">
        <v>1</v>
      </c>
      <c r="Y46" s="4"/>
      <c r="Z46" s="1"/>
    </row>
    <row r="47" spans="1:26" x14ac:dyDescent="0.35">
      <c r="A47" s="1">
        <v>130</v>
      </c>
      <c r="B47" s="1">
        <v>158</v>
      </c>
      <c r="C47" s="1" t="s">
        <v>496</v>
      </c>
      <c r="D47" s="16">
        <v>43693.666666666701</v>
      </c>
      <c r="E47" s="7">
        <v>0.65625</v>
      </c>
      <c r="F47" s="1" t="s">
        <v>12</v>
      </c>
      <c r="G47" s="1" t="s">
        <v>59</v>
      </c>
      <c r="H47" s="1" t="s">
        <v>3</v>
      </c>
      <c r="I47" s="1" t="s">
        <v>31</v>
      </c>
      <c r="J47" s="1" t="s">
        <v>4</v>
      </c>
      <c r="K47" s="1"/>
      <c r="L47" s="1" t="s">
        <v>4</v>
      </c>
      <c r="M47" s="1"/>
      <c r="N47" s="1" t="s">
        <v>5</v>
      </c>
      <c r="O47" s="1">
        <v>0.3</v>
      </c>
      <c r="P47" s="1">
        <v>0.3</v>
      </c>
      <c r="Q47" s="1" t="s">
        <v>860</v>
      </c>
      <c r="R47" s="1">
        <v>55</v>
      </c>
      <c r="S47" s="1"/>
      <c r="T47" s="1" t="s">
        <v>431</v>
      </c>
      <c r="U47" s="1" t="s">
        <v>432</v>
      </c>
      <c r="V47" s="1" t="s">
        <v>497</v>
      </c>
      <c r="W47" s="1" t="s">
        <v>18</v>
      </c>
      <c r="X47" s="1">
        <v>1</v>
      </c>
      <c r="Y47" s="1"/>
      <c r="Z47" s="1"/>
    </row>
    <row r="48" spans="1:26" x14ac:dyDescent="0.35">
      <c r="A48" s="1">
        <v>151</v>
      </c>
      <c r="B48" s="2">
        <v>155</v>
      </c>
      <c r="C48" s="1" t="s">
        <v>486</v>
      </c>
      <c r="D48" s="16">
        <v>43693.666666666701</v>
      </c>
      <c r="E48" s="1" t="s">
        <v>471</v>
      </c>
      <c r="F48" s="1" t="s">
        <v>12</v>
      </c>
      <c r="G48" s="1" t="s">
        <v>3</v>
      </c>
      <c r="H48" s="1" t="s">
        <v>3</v>
      </c>
      <c r="I48" s="1" t="s">
        <v>31</v>
      </c>
      <c r="J48" s="1" t="s">
        <v>4</v>
      </c>
      <c r="K48" s="1"/>
      <c r="L48" s="1" t="s">
        <v>9</v>
      </c>
      <c r="M48" s="1" t="s">
        <v>487</v>
      </c>
      <c r="N48" s="1" t="s">
        <v>5</v>
      </c>
      <c r="O48" s="1">
        <v>1</v>
      </c>
      <c r="P48" s="1">
        <v>1</v>
      </c>
      <c r="Q48" s="1" t="s">
        <v>859</v>
      </c>
      <c r="R48" s="1">
        <v>65</v>
      </c>
      <c r="S48" s="1"/>
      <c r="T48" s="1" t="s">
        <v>431</v>
      </c>
      <c r="U48" s="1" t="s">
        <v>432</v>
      </c>
      <c r="V48" s="1" t="s">
        <v>471</v>
      </c>
      <c r="W48" s="1" t="s">
        <v>18</v>
      </c>
      <c r="X48" s="1">
        <v>1</v>
      </c>
      <c r="Y48" s="1"/>
      <c r="Z48" s="1"/>
    </row>
    <row r="49" spans="1:26" x14ac:dyDescent="0.35">
      <c r="A49" s="1">
        <v>161</v>
      </c>
      <c r="B49" s="1">
        <v>141</v>
      </c>
      <c r="C49" s="1" t="s">
        <v>449</v>
      </c>
      <c r="D49" s="16">
        <v>43693.666666666701</v>
      </c>
      <c r="E49" s="1" t="s">
        <v>39</v>
      </c>
      <c r="F49" s="1" t="s">
        <v>181</v>
      </c>
      <c r="G49" s="1" t="s">
        <v>59</v>
      </c>
      <c r="H49" s="1" t="s">
        <v>3</v>
      </c>
      <c r="I49" s="1" t="s">
        <v>31</v>
      </c>
      <c r="J49" s="1" t="s">
        <v>31</v>
      </c>
      <c r="K49" s="1"/>
      <c r="L49" s="1" t="s">
        <v>31</v>
      </c>
      <c r="M49" s="1"/>
      <c r="N49" s="1" t="s">
        <v>5</v>
      </c>
      <c r="O49" s="1">
        <v>0</v>
      </c>
      <c r="P49" s="1">
        <v>0</v>
      </c>
      <c r="Q49" s="1" t="s">
        <v>859</v>
      </c>
      <c r="R49" s="1"/>
      <c r="S49" s="1" t="s">
        <v>450</v>
      </c>
      <c r="T49" s="1" t="s">
        <v>431</v>
      </c>
      <c r="U49" s="1" t="s">
        <v>432</v>
      </c>
      <c r="V49" s="1" t="s">
        <v>39</v>
      </c>
      <c r="W49" s="1" t="s">
        <v>18</v>
      </c>
      <c r="X49" s="1">
        <v>1</v>
      </c>
      <c r="Y49" s="4"/>
      <c r="Z49" s="1"/>
    </row>
    <row r="50" spans="1:26" x14ac:dyDescent="0.35">
      <c r="A50" s="1">
        <v>131</v>
      </c>
      <c r="B50" s="1">
        <v>139</v>
      </c>
      <c r="C50" s="1" t="s">
        <v>445</v>
      </c>
      <c r="D50" s="16">
        <v>43693.666666666701</v>
      </c>
      <c r="E50" s="1" t="s">
        <v>115</v>
      </c>
      <c r="F50" s="1" t="s">
        <v>12</v>
      </c>
      <c r="G50" s="1" t="s">
        <v>59</v>
      </c>
      <c r="H50" s="1" t="s">
        <v>3</v>
      </c>
      <c r="I50" s="1" t="s">
        <v>31</v>
      </c>
      <c r="J50" s="1" t="s">
        <v>4</v>
      </c>
      <c r="K50" s="1"/>
      <c r="L50" s="1" t="s">
        <v>4</v>
      </c>
      <c r="M50" s="1"/>
      <c r="N50" s="1" t="s">
        <v>5</v>
      </c>
      <c r="O50" s="1">
        <v>5.5</v>
      </c>
      <c r="P50" s="1">
        <v>5.5</v>
      </c>
      <c r="Q50" s="1" t="s">
        <v>860</v>
      </c>
      <c r="R50" s="1">
        <v>60</v>
      </c>
      <c r="S50" s="1"/>
      <c r="T50" s="1" t="s">
        <v>431</v>
      </c>
      <c r="U50" s="1" t="s">
        <v>432</v>
      </c>
      <c r="V50" s="1" t="s">
        <v>115</v>
      </c>
      <c r="W50" s="1" t="s">
        <v>18</v>
      </c>
      <c r="X50" s="1">
        <v>1</v>
      </c>
      <c r="Y50" s="1"/>
      <c r="Z50" s="1"/>
    </row>
    <row r="51" spans="1:26" x14ac:dyDescent="0.35">
      <c r="A51" s="2">
        <v>136</v>
      </c>
      <c r="B51" s="1">
        <v>135</v>
      </c>
      <c r="C51" s="2" t="s">
        <v>435</v>
      </c>
      <c r="D51" s="17">
        <v>43693.666666666701</v>
      </c>
      <c r="E51" s="2" t="s">
        <v>113</v>
      </c>
      <c r="F51" s="2" t="s">
        <v>12</v>
      </c>
      <c r="G51" s="2" t="s">
        <v>59</v>
      </c>
      <c r="H51" s="2" t="s">
        <v>3</v>
      </c>
      <c r="I51" s="2" t="s">
        <v>31</v>
      </c>
      <c r="J51" s="2" t="s">
        <v>4</v>
      </c>
      <c r="K51" s="2"/>
      <c r="L51" s="2" t="s">
        <v>9</v>
      </c>
      <c r="M51" s="2" t="s">
        <v>436</v>
      </c>
      <c r="N51" s="2" t="s">
        <v>5</v>
      </c>
      <c r="O51" s="2">
        <v>0.1</v>
      </c>
      <c r="P51" s="2">
        <v>0.1</v>
      </c>
      <c r="Q51" s="2" t="s">
        <v>860</v>
      </c>
      <c r="R51" s="2">
        <v>50</v>
      </c>
      <c r="S51" s="2"/>
      <c r="T51" s="2" t="s">
        <v>431</v>
      </c>
      <c r="U51" s="2" t="s">
        <v>432</v>
      </c>
      <c r="V51" s="2" t="s">
        <v>113</v>
      </c>
      <c r="W51" s="2" t="s">
        <v>18</v>
      </c>
      <c r="X51" s="1">
        <v>1</v>
      </c>
      <c r="Y51" s="1"/>
      <c r="Z51" s="1"/>
    </row>
    <row r="52" spans="1:26" x14ac:dyDescent="0.35">
      <c r="A52" s="2">
        <v>138</v>
      </c>
      <c r="B52" s="1">
        <v>134</v>
      </c>
      <c r="C52" s="2" t="s">
        <v>433</v>
      </c>
      <c r="D52" s="17">
        <v>43693.666666666701</v>
      </c>
      <c r="E52" s="2" t="s">
        <v>434</v>
      </c>
      <c r="F52" s="2" t="s">
        <v>49</v>
      </c>
      <c r="G52" s="2" t="s">
        <v>3</v>
      </c>
      <c r="H52" s="2" t="s">
        <v>3</v>
      </c>
      <c r="I52" s="2" t="s">
        <v>31</v>
      </c>
      <c r="J52" s="2" t="s">
        <v>4</v>
      </c>
      <c r="K52" s="2"/>
      <c r="L52" s="2" t="s">
        <v>4</v>
      </c>
      <c r="M52" s="2"/>
      <c r="N52" s="2" t="s">
        <v>5</v>
      </c>
      <c r="O52" s="2">
        <v>1</v>
      </c>
      <c r="P52" s="2">
        <v>1</v>
      </c>
      <c r="Q52" s="2" t="s">
        <v>860</v>
      </c>
      <c r="R52" s="2">
        <v>50</v>
      </c>
      <c r="S52" s="2"/>
      <c r="T52" s="2" t="s">
        <v>431</v>
      </c>
      <c r="U52" s="2" t="s">
        <v>432</v>
      </c>
      <c r="V52" s="2" t="s">
        <v>434</v>
      </c>
      <c r="W52" s="2" t="s">
        <v>8</v>
      </c>
      <c r="X52" s="1">
        <v>1</v>
      </c>
      <c r="Y52" s="1"/>
      <c r="Z52" s="1"/>
    </row>
    <row r="53" spans="1:26" x14ac:dyDescent="0.35">
      <c r="A53" s="1">
        <v>152</v>
      </c>
      <c r="B53" s="1">
        <v>133</v>
      </c>
      <c r="C53" s="1" t="s">
        <v>428</v>
      </c>
      <c r="D53" s="16">
        <v>43693.666666666701</v>
      </c>
      <c r="E53" s="1" t="s">
        <v>429</v>
      </c>
      <c r="F53" s="1" t="s">
        <v>181</v>
      </c>
      <c r="G53" s="1" t="s">
        <v>30</v>
      </c>
      <c r="H53" s="1" t="s">
        <v>3</v>
      </c>
      <c r="I53" s="1" t="s">
        <v>31</v>
      </c>
      <c r="J53" s="1" t="s">
        <v>4</v>
      </c>
      <c r="K53" s="1"/>
      <c r="L53" s="1" t="s">
        <v>9</v>
      </c>
      <c r="M53" s="1" t="s">
        <v>430</v>
      </c>
      <c r="N53" s="1" t="s">
        <v>5</v>
      </c>
      <c r="O53" s="1">
        <v>0.2</v>
      </c>
      <c r="P53" s="1">
        <v>0.2</v>
      </c>
      <c r="Q53" s="1" t="s">
        <v>868</v>
      </c>
      <c r="R53" s="1">
        <v>55</v>
      </c>
      <c r="S53" s="1"/>
      <c r="T53" s="1" t="s">
        <v>431</v>
      </c>
      <c r="U53" s="1" t="s">
        <v>432</v>
      </c>
      <c r="V53" s="1" t="s">
        <v>429</v>
      </c>
      <c r="W53" s="1" t="s">
        <v>8</v>
      </c>
      <c r="X53" s="1">
        <v>1</v>
      </c>
      <c r="Y53" s="1"/>
      <c r="Z53" s="1"/>
    </row>
    <row r="54" spans="1:26" x14ac:dyDescent="0.35">
      <c r="A54" s="1">
        <v>17</v>
      </c>
      <c r="B54" s="1">
        <v>265</v>
      </c>
      <c r="C54" s="1" t="s">
        <v>757</v>
      </c>
      <c r="D54" s="16">
        <v>43696.666666666701</v>
      </c>
      <c r="E54" s="1" t="s">
        <v>758</v>
      </c>
      <c r="F54" s="1" t="s">
        <v>12</v>
      </c>
      <c r="G54" s="1" t="s">
        <v>59</v>
      </c>
      <c r="H54" s="1" t="s">
        <v>3</v>
      </c>
      <c r="I54" s="1" t="s">
        <v>4</v>
      </c>
      <c r="J54" s="1" t="s">
        <v>4</v>
      </c>
      <c r="K54" s="1"/>
      <c r="L54" s="1" t="s">
        <v>4</v>
      </c>
      <c r="M54" s="1"/>
      <c r="N54" s="1" t="s">
        <v>5</v>
      </c>
      <c r="O54" s="1">
        <v>0.5</v>
      </c>
      <c r="P54" s="1">
        <v>0.5</v>
      </c>
      <c r="Q54" s="1" t="s">
        <v>859</v>
      </c>
      <c r="R54" s="1">
        <v>53.8</v>
      </c>
      <c r="S54" s="1" t="s">
        <v>759</v>
      </c>
      <c r="T54" s="1" t="s">
        <v>55</v>
      </c>
      <c r="U54" s="1" t="s">
        <v>56</v>
      </c>
      <c r="V54" s="1" t="s">
        <v>758</v>
      </c>
      <c r="W54" s="1" t="s">
        <v>18</v>
      </c>
      <c r="X54" s="1">
        <v>1</v>
      </c>
      <c r="Y54" s="4"/>
      <c r="Z54" s="1"/>
    </row>
    <row r="55" spans="1:26" x14ac:dyDescent="0.35">
      <c r="A55" s="1">
        <v>7</v>
      </c>
      <c r="B55" s="2">
        <v>246</v>
      </c>
      <c r="C55" s="1" t="s">
        <v>717</v>
      </c>
      <c r="D55" s="16">
        <v>43696.666666666701</v>
      </c>
      <c r="E55" s="1" t="s">
        <v>718</v>
      </c>
      <c r="F55" s="1" t="s">
        <v>12</v>
      </c>
      <c r="G55" s="1" t="s">
        <v>59</v>
      </c>
      <c r="H55" s="1" t="s">
        <v>3</v>
      </c>
      <c r="I55" s="1" t="s">
        <v>4</v>
      </c>
      <c r="J55" s="1" t="s">
        <v>9</v>
      </c>
      <c r="K55" s="1" t="s">
        <v>719</v>
      </c>
      <c r="L55" s="1" t="s">
        <v>4</v>
      </c>
      <c r="M55" s="1"/>
      <c r="N55" s="1" t="s">
        <v>5</v>
      </c>
      <c r="O55" s="1">
        <v>8</v>
      </c>
      <c r="P55" s="1">
        <v>4</v>
      </c>
      <c r="Q55" s="1" t="s">
        <v>865</v>
      </c>
      <c r="R55" s="1">
        <v>40</v>
      </c>
      <c r="S55" s="1"/>
      <c r="T55" s="1" t="s">
        <v>55</v>
      </c>
      <c r="U55" s="1" t="s">
        <v>56</v>
      </c>
      <c r="V55" s="1" t="s">
        <v>718</v>
      </c>
      <c r="W55" s="1" t="s">
        <v>18</v>
      </c>
      <c r="X55" s="1">
        <v>1</v>
      </c>
      <c r="Y55" s="4"/>
      <c r="Z55" s="1"/>
    </row>
    <row r="56" spans="1:26" x14ac:dyDescent="0.35">
      <c r="A56" s="1">
        <v>6</v>
      </c>
      <c r="B56" s="2">
        <v>194</v>
      </c>
      <c r="C56" s="1" t="s">
        <v>602</v>
      </c>
      <c r="D56" s="16">
        <v>43696.666666666701</v>
      </c>
      <c r="E56" s="1" t="s">
        <v>554</v>
      </c>
      <c r="F56" s="1" t="s">
        <v>12</v>
      </c>
      <c r="G56" s="1" t="s">
        <v>3</v>
      </c>
      <c r="H56" s="1" t="s">
        <v>3</v>
      </c>
      <c r="I56" s="1" t="s">
        <v>4</v>
      </c>
      <c r="J56" s="1" t="s">
        <v>4</v>
      </c>
      <c r="K56" s="1"/>
      <c r="L56" s="1" t="s">
        <v>9</v>
      </c>
      <c r="M56" s="1" t="s">
        <v>603</v>
      </c>
      <c r="N56" s="1" t="s">
        <v>5</v>
      </c>
      <c r="O56" s="1">
        <v>0.5</v>
      </c>
      <c r="P56" s="1">
        <v>0.5</v>
      </c>
      <c r="Q56" s="1" t="s">
        <v>860</v>
      </c>
      <c r="R56" s="1">
        <v>75</v>
      </c>
      <c r="S56" s="1" t="s">
        <v>604</v>
      </c>
      <c r="T56" s="1" t="s">
        <v>55</v>
      </c>
      <c r="U56" s="1" t="s">
        <v>56</v>
      </c>
      <c r="V56" s="1" t="s">
        <v>554</v>
      </c>
      <c r="W56" s="1" t="s">
        <v>18</v>
      </c>
      <c r="X56" s="1">
        <v>1</v>
      </c>
      <c r="Y56" s="4"/>
      <c r="Z56" s="1"/>
    </row>
    <row r="57" spans="1:26" x14ac:dyDescent="0.35">
      <c r="A57" s="1">
        <v>18</v>
      </c>
      <c r="B57" s="1">
        <v>51</v>
      </c>
      <c r="C57" s="1" t="s">
        <v>198</v>
      </c>
      <c r="D57" s="16">
        <v>43696.666666666701</v>
      </c>
      <c r="E57" s="1" t="s">
        <v>199</v>
      </c>
      <c r="F57" s="1" t="s">
        <v>181</v>
      </c>
      <c r="G57" s="1" t="s">
        <v>59</v>
      </c>
      <c r="H57" s="1" t="s">
        <v>85</v>
      </c>
      <c r="I57" s="1" t="s">
        <v>31</v>
      </c>
      <c r="J57" s="1" t="s">
        <v>4</v>
      </c>
      <c r="K57" s="1"/>
      <c r="L57" s="1" t="s">
        <v>4</v>
      </c>
      <c r="M57" s="1"/>
      <c r="N57" s="1" t="s">
        <v>21</v>
      </c>
      <c r="O57" s="1">
        <v>4</v>
      </c>
      <c r="P57" s="1">
        <v>4</v>
      </c>
      <c r="Q57" s="1" t="s">
        <v>859</v>
      </c>
      <c r="R57" s="1">
        <v>34</v>
      </c>
      <c r="S57" s="1" t="s">
        <v>200</v>
      </c>
      <c r="T57" s="1" t="s">
        <v>55</v>
      </c>
      <c r="U57" s="1" t="s">
        <v>56</v>
      </c>
      <c r="V57" s="1" t="s">
        <v>199</v>
      </c>
      <c r="W57" s="1" t="s">
        <v>8</v>
      </c>
      <c r="X57" s="1">
        <v>1</v>
      </c>
      <c r="Y57" s="4"/>
      <c r="Z57" s="1"/>
    </row>
    <row r="58" spans="1:26" x14ac:dyDescent="0.35">
      <c r="A58" s="1">
        <v>5</v>
      </c>
      <c r="B58" s="2">
        <v>39</v>
      </c>
      <c r="C58" s="1" t="s">
        <v>152</v>
      </c>
      <c r="D58" s="16">
        <v>43696.666666666701</v>
      </c>
      <c r="E58" s="1" t="s">
        <v>153</v>
      </c>
      <c r="F58" s="1" t="s">
        <v>12</v>
      </c>
      <c r="G58" s="1" t="s">
        <v>3</v>
      </c>
      <c r="H58" s="1" t="s">
        <v>3</v>
      </c>
      <c r="I58" s="1" t="s">
        <v>4</v>
      </c>
      <c r="J58" s="1" t="s">
        <v>9</v>
      </c>
      <c r="K58" s="1" t="s">
        <v>154</v>
      </c>
      <c r="L58" s="1" t="s">
        <v>9</v>
      </c>
      <c r="M58" s="1" t="s">
        <v>29</v>
      </c>
      <c r="N58" s="1" t="s">
        <v>5</v>
      </c>
      <c r="O58" s="1">
        <v>2</v>
      </c>
      <c r="P58" s="1">
        <v>2</v>
      </c>
      <c r="Q58" s="1" t="s">
        <v>863</v>
      </c>
      <c r="R58" s="1">
        <v>22.8</v>
      </c>
      <c r="S58" s="1"/>
      <c r="T58" s="1" t="s">
        <v>55</v>
      </c>
      <c r="U58" s="1" t="s">
        <v>56</v>
      </c>
      <c r="V58" s="1" t="s">
        <v>153</v>
      </c>
      <c r="W58" s="1" t="s">
        <v>18</v>
      </c>
      <c r="X58" s="1">
        <v>1</v>
      </c>
      <c r="Y58" s="4"/>
      <c r="Z58" s="1"/>
    </row>
    <row r="59" spans="1:26" x14ac:dyDescent="0.35">
      <c r="A59" s="1">
        <v>15</v>
      </c>
      <c r="B59" s="4">
        <v>20</v>
      </c>
      <c r="C59" s="1" t="s">
        <v>98</v>
      </c>
      <c r="D59" s="16">
        <v>43696.666666666701</v>
      </c>
      <c r="E59" s="1" t="s">
        <v>28</v>
      </c>
      <c r="F59" s="1" t="s">
        <v>12</v>
      </c>
      <c r="G59" s="1" t="s">
        <v>3</v>
      </c>
      <c r="H59" s="1" t="s">
        <v>3</v>
      </c>
      <c r="I59" s="1" t="s">
        <v>4</v>
      </c>
      <c r="J59" s="1" t="s">
        <v>4</v>
      </c>
      <c r="K59" s="1"/>
      <c r="L59" s="1" t="s">
        <v>31</v>
      </c>
      <c r="M59" s="1"/>
      <c r="N59" s="1" t="s">
        <v>5</v>
      </c>
      <c r="O59" s="1">
        <v>1</v>
      </c>
      <c r="P59" s="1">
        <v>1</v>
      </c>
      <c r="Q59" s="1" t="s">
        <v>860</v>
      </c>
      <c r="R59" s="1">
        <v>35</v>
      </c>
      <c r="S59" s="1"/>
      <c r="T59" s="1" t="s">
        <v>55</v>
      </c>
      <c r="U59" s="1" t="s">
        <v>56</v>
      </c>
      <c r="V59" s="1" t="s">
        <v>28</v>
      </c>
      <c r="W59" s="1" t="s">
        <v>18</v>
      </c>
      <c r="X59" s="1">
        <v>1</v>
      </c>
      <c r="Y59" s="4"/>
      <c r="Z59" s="1"/>
    </row>
    <row r="60" spans="1:26" x14ac:dyDescent="0.35">
      <c r="A60" s="1">
        <v>16</v>
      </c>
      <c r="B60" s="2">
        <v>9</v>
      </c>
      <c r="C60" s="1" t="s">
        <v>53</v>
      </c>
      <c r="D60" s="16">
        <v>43696.666666666701</v>
      </c>
      <c r="E60" s="1" t="s">
        <v>54</v>
      </c>
      <c r="F60" s="1" t="s">
        <v>12</v>
      </c>
      <c r="G60" s="1" t="s">
        <v>3</v>
      </c>
      <c r="H60" s="1" t="s">
        <v>3</v>
      </c>
      <c r="I60" s="1" t="s">
        <v>4</v>
      </c>
      <c r="J60" s="1" t="s">
        <v>4</v>
      </c>
      <c r="K60" s="1"/>
      <c r="L60" s="1" t="s">
        <v>4</v>
      </c>
      <c r="M60" s="1"/>
      <c r="N60" s="1" t="s">
        <v>5</v>
      </c>
      <c r="O60" s="1">
        <v>0.5</v>
      </c>
      <c r="P60" s="1">
        <v>0.5</v>
      </c>
      <c r="Q60" s="1" t="s">
        <v>860</v>
      </c>
      <c r="R60" s="1">
        <v>55</v>
      </c>
      <c r="S60" s="1"/>
      <c r="T60" s="1" t="s">
        <v>55</v>
      </c>
      <c r="U60" s="1" t="s">
        <v>56</v>
      </c>
      <c r="V60" s="1" t="s">
        <v>54</v>
      </c>
      <c r="W60" s="1" t="s">
        <v>18</v>
      </c>
      <c r="X60" s="1">
        <v>1</v>
      </c>
      <c r="Y60" s="4"/>
      <c r="Z60" s="1"/>
    </row>
    <row r="61" spans="1:26" x14ac:dyDescent="0.35">
      <c r="A61" s="1">
        <v>19</v>
      </c>
      <c r="B61" s="1">
        <v>58</v>
      </c>
      <c r="C61" s="1" t="s">
        <v>220</v>
      </c>
      <c r="D61" s="16">
        <v>43697.603402777801</v>
      </c>
      <c r="E61" s="1" t="s">
        <v>221</v>
      </c>
      <c r="F61" s="1" t="s">
        <v>2</v>
      </c>
      <c r="G61" s="1" t="s">
        <v>3</v>
      </c>
      <c r="H61" s="1" t="s">
        <v>3</v>
      </c>
      <c r="I61" s="1" t="s">
        <v>4</v>
      </c>
      <c r="J61" s="1" t="s">
        <v>4</v>
      </c>
      <c r="K61" s="1"/>
      <c r="L61" s="1" t="s">
        <v>31</v>
      </c>
      <c r="M61" s="1"/>
      <c r="N61" s="1" t="s">
        <v>5</v>
      </c>
      <c r="O61" s="1">
        <v>5.5</v>
      </c>
      <c r="P61" s="1">
        <v>1.5</v>
      </c>
      <c r="Q61" s="1" t="s">
        <v>859</v>
      </c>
      <c r="R61" s="1">
        <v>42</v>
      </c>
      <c r="S61" s="1"/>
      <c r="T61" s="1" t="s">
        <v>216</v>
      </c>
      <c r="U61" s="1" t="s">
        <v>217</v>
      </c>
      <c r="V61" s="1" t="s">
        <v>221</v>
      </c>
      <c r="W61" s="1" t="s">
        <v>18</v>
      </c>
      <c r="X61" s="1">
        <v>1</v>
      </c>
      <c r="Y61" s="4">
        <v>1</v>
      </c>
      <c r="Z61" s="1" t="s">
        <v>194</v>
      </c>
    </row>
    <row r="62" spans="1:26" x14ac:dyDescent="0.35">
      <c r="A62" s="1">
        <v>24</v>
      </c>
      <c r="B62" s="1">
        <v>175</v>
      </c>
      <c r="C62" s="1" t="s">
        <v>544</v>
      </c>
      <c r="D62" s="16">
        <v>43697.629201388903</v>
      </c>
      <c r="E62" s="1" t="s">
        <v>545</v>
      </c>
      <c r="F62" s="1" t="s">
        <v>12</v>
      </c>
      <c r="G62" s="1" t="s">
        <v>85</v>
      </c>
      <c r="H62" s="1" t="s">
        <v>3</v>
      </c>
      <c r="I62" s="1" t="s">
        <v>4</v>
      </c>
      <c r="J62" s="1" t="s">
        <v>31</v>
      </c>
      <c r="K62" s="1"/>
      <c r="L62" s="1" t="s">
        <v>31</v>
      </c>
      <c r="M62" s="1"/>
      <c r="N62" s="1" t="s">
        <v>5</v>
      </c>
      <c r="O62" s="1">
        <v>2</v>
      </c>
      <c r="P62" s="1">
        <v>1</v>
      </c>
      <c r="Q62" s="1" t="s">
        <v>860</v>
      </c>
      <c r="R62" s="1">
        <v>52</v>
      </c>
      <c r="S62" s="1" t="s">
        <v>546</v>
      </c>
      <c r="T62" s="1" t="s">
        <v>216</v>
      </c>
      <c r="U62" s="1" t="s">
        <v>217</v>
      </c>
      <c r="V62" s="1" t="s">
        <v>545</v>
      </c>
      <c r="W62" s="1" t="s">
        <v>18</v>
      </c>
      <c r="X62" s="1">
        <v>1</v>
      </c>
      <c r="Y62" s="4"/>
      <c r="Z62" s="1"/>
    </row>
    <row r="63" spans="1:26" x14ac:dyDescent="0.35">
      <c r="A63" s="1">
        <v>21</v>
      </c>
      <c r="B63" s="1">
        <v>292</v>
      </c>
      <c r="C63" s="1" t="s">
        <v>824</v>
      </c>
      <c r="D63" s="16">
        <v>43697.666666666701</v>
      </c>
      <c r="E63" s="1" t="s">
        <v>135</v>
      </c>
      <c r="F63" s="1" t="s">
        <v>12</v>
      </c>
      <c r="G63" s="1" t="s">
        <v>3</v>
      </c>
      <c r="H63" s="1" t="s">
        <v>3</v>
      </c>
      <c r="I63" s="1" t="s">
        <v>4</v>
      </c>
      <c r="J63" s="1" t="s">
        <v>4</v>
      </c>
      <c r="K63" s="1"/>
      <c r="L63" s="1" t="s">
        <v>4</v>
      </c>
      <c r="M63" s="1"/>
      <c r="N63" s="1" t="s">
        <v>5</v>
      </c>
      <c r="O63" s="1">
        <v>2</v>
      </c>
      <c r="P63" s="1">
        <v>2</v>
      </c>
      <c r="Q63" s="1" t="s">
        <v>860</v>
      </c>
      <c r="R63" s="1">
        <v>35</v>
      </c>
      <c r="S63" s="1" t="s">
        <v>825</v>
      </c>
      <c r="T63" s="1" t="s">
        <v>216</v>
      </c>
      <c r="U63" s="1" t="s">
        <v>217</v>
      </c>
      <c r="V63" s="1" t="s">
        <v>135</v>
      </c>
      <c r="W63" s="1" t="s">
        <v>18</v>
      </c>
      <c r="X63" s="1">
        <v>1</v>
      </c>
      <c r="Y63" s="4"/>
      <c r="Z63" s="1"/>
    </row>
    <row r="64" spans="1:26" x14ac:dyDescent="0.35">
      <c r="A64" s="1">
        <v>20</v>
      </c>
      <c r="B64" s="1">
        <v>288</v>
      </c>
      <c r="C64" s="1" t="s">
        <v>812</v>
      </c>
      <c r="D64" s="16">
        <v>43697.666666666701</v>
      </c>
      <c r="E64" s="1" t="s">
        <v>274</v>
      </c>
      <c r="F64" s="1" t="s">
        <v>12</v>
      </c>
      <c r="G64" s="1" t="s">
        <v>796</v>
      </c>
      <c r="H64" s="1" t="s">
        <v>3</v>
      </c>
      <c r="I64" s="1" t="s">
        <v>4</v>
      </c>
      <c r="J64" s="1" t="s">
        <v>9</v>
      </c>
      <c r="K64" s="1" t="s">
        <v>813</v>
      </c>
      <c r="L64" s="1" t="s">
        <v>4</v>
      </c>
      <c r="M64" s="1"/>
      <c r="N64" s="1" t="s">
        <v>5</v>
      </c>
      <c r="O64" s="1">
        <v>0.5</v>
      </c>
      <c r="P64" s="1">
        <v>0.5</v>
      </c>
      <c r="Q64" s="1" t="s">
        <v>860</v>
      </c>
      <c r="R64" s="1">
        <v>35</v>
      </c>
      <c r="S64" s="1" t="s">
        <v>814</v>
      </c>
      <c r="T64" s="1" t="s">
        <v>216</v>
      </c>
      <c r="U64" s="1" t="s">
        <v>217</v>
      </c>
      <c r="V64" s="1" t="s">
        <v>274</v>
      </c>
      <c r="W64" s="1" t="s">
        <v>8</v>
      </c>
      <c r="X64" s="1">
        <v>1</v>
      </c>
      <c r="Y64" s="4"/>
      <c r="Z64" s="1"/>
    </row>
    <row r="65" spans="1:26" x14ac:dyDescent="0.35">
      <c r="A65" s="1">
        <v>30</v>
      </c>
      <c r="B65" s="1">
        <v>212</v>
      </c>
      <c r="C65" t="s">
        <v>639</v>
      </c>
      <c r="D65" s="16">
        <v>43697.666666666701</v>
      </c>
      <c r="E65" s="1" t="s">
        <v>640</v>
      </c>
      <c r="F65" s="1" t="s">
        <v>49</v>
      </c>
      <c r="G65" s="1" t="s">
        <v>59</v>
      </c>
      <c r="H65" s="1" t="s">
        <v>3</v>
      </c>
      <c r="I65" s="1" t="s">
        <v>4</v>
      </c>
      <c r="J65" s="1" t="s">
        <v>4</v>
      </c>
      <c r="K65" s="1"/>
      <c r="L65" s="1" t="s">
        <v>4</v>
      </c>
      <c r="M65" s="1"/>
      <c r="N65" s="1" t="s">
        <v>318</v>
      </c>
      <c r="O65" s="1">
        <v>3</v>
      </c>
      <c r="P65" s="1">
        <v>3</v>
      </c>
      <c r="Q65" s="1" t="s">
        <v>860</v>
      </c>
      <c r="R65" s="1">
        <v>40</v>
      </c>
      <c r="S65" s="1"/>
      <c r="T65" s="1" t="s">
        <v>216</v>
      </c>
      <c r="U65" s="1" t="s">
        <v>217</v>
      </c>
      <c r="V65" s="1" t="s">
        <v>640</v>
      </c>
      <c r="W65" s="1" t="s">
        <v>18</v>
      </c>
      <c r="X65" s="1">
        <v>1</v>
      </c>
      <c r="Y65" s="1"/>
      <c r="Z65" s="1"/>
    </row>
    <row r="66" spans="1:26" x14ac:dyDescent="0.35">
      <c r="A66" s="1">
        <v>28</v>
      </c>
      <c r="B66" s="2">
        <v>207</v>
      </c>
      <c r="C66" s="1" t="s">
        <v>629</v>
      </c>
      <c r="D66" s="16">
        <v>43697.666666666701</v>
      </c>
      <c r="E66" s="1" t="s">
        <v>378</v>
      </c>
      <c r="F66" s="1" t="s">
        <v>12</v>
      </c>
      <c r="G66" s="1" t="s">
        <v>3</v>
      </c>
      <c r="H66" s="1" t="s">
        <v>3</v>
      </c>
      <c r="I66" s="1" t="s">
        <v>9</v>
      </c>
      <c r="J66" s="1" t="s">
        <v>9</v>
      </c>
      <c r="K66" s="1" t="s">
        <v>630</v>
      </c>
      <c r="L66" s="1" t="s">
        <v>9</v>
      </c>
      <c r="M66" s="1" t="s">
        <v>597</v>
      </c>
      <c r="N66" s="1" t="s">
        <v>5</v>
      </c>
      <c r="O66" s="1">
        <v>1</v>
      </c>
      <c r="P66" s="1">
        <v>1</v>
      </c>
      <c r="Q66" s="1" t="s">
        <v>859</v>
      </c>
      <c r="R66" s="1">
        <v>40</v>
      </c>
      <c r="S66" s="1"/>
      <c r="T66" s="1" t="s">
        <v>216</v>
      </c>
      <c r="U66" s="1" t="s">
        <v>217</v>
      </c>
      <c r="V66" s="1" t="s">
        <v>378</v>
      </c>
      <c r="W66" s="1" t="s">
        <v>18</v>
      </c>
      <c r="X66" s="1">
        <v>1</v>
      </c>
      <c r="Y66" s="4"/>
      <c r="Z66" s="1"/>
    </row>
    <row r="67" spans="1:26" x14ac:dyDescent="0.35">
      <c r="A67" s="1">
        <v>22</v>
      </c>
      <c r="B67" s="2">
        <v>200</v>
      </c>
      <c r="C67" s="1" t="s">
        <v>614</v>
      </c>
      <c r="D67" s="16">
        <v>43697.666666666701</v>
      </c>
      <c r="E67" s="1" t="s">
        <v>615</v>
      </c>
      <c r="F67" s="1" t="s">
        <v>12</v>
      </c>
      <c r="G67" s="1" t="s">
        <v>3</v>
      </c>
      <c r="H67" s="1" t="s">
        <v>3</v>
      </c>
      <c r="I67" s="1" t="s">
        <v>4</v>
      </c>
      <c r="J67" s="1" t="s">
        <v>9</v>
      </c>
      <c r="K67" s="1" t="s">
        <v>616</v>
      </c>
      <c r="L67" s="1" t="s">
        <v>9</v>
      </c>
      <c r="M67" s="1" t="s">
        <v>617</v>
      </c>
      <c r="N67" s="1" t="s">
        <v>5</v>
      </c>
      <c r="O67" s="1">
        <v>1</v>
      </c>
      <c r="P67" s="1">
        <v>1</v>
      </c>
      <c r="Q67" s="1" t="s">
        <v>859</v>
      </c>
      <c r="R67" s="1">
        <v>45</v>
      </c>
      <c r="S67" s="1"/>
      <c r="T67" s="1" t="s">
        <v>216</v>
      </c>
      <c r="U67" s="1" t="s">
        <v>217</v>
      </c>
      <c r="V67" s="1" t="s">
        <v>615</v>
      </c>
      <c r="W67" s="1" t="s">
        <v>18</v>
      </c>
      <c r="X67" s="1">
        <v>1</v>
      </c>
      <c r="Y67" s="4"/>
      <c r="Z67" s="1"/>
    </row>
    <row r="68" spans="1:26" x14ac:dyDescent="0.35">
      <c r="A68" s="1">
        <v>46</v>
      </c>
      <c r="B68" s="1">
        <v>178</v>
      </c>
      <c r="C68" s="1" t="s">
        <v>551</v>
      </c>
      <c r="D68" s="16">
        <v>43697.666666666701</v>
      </c>
      <c r="E68" s="1" t="s">
        <v>552</v>
      </c>
      <c r="F68" s="1" t="s">
        <v>2</v>
      </c>
      <c r="G68" s="1" t="s">
        <v>3</v>
      </c>
      <c r="H68" s="1" t="s">
        <v>3</v>
      </c>
      <c r="I68" s="1" t="s">
        <v>4</v>
      </c>
      <c r="J68" s="1" t="s">
        <v>4</v>
      </c>
      <c r="K68" s="1"/>
      <c r="L68" s="1" t="s">
        <v>4</v>
      </c>
      <c r="M68" s="1"/>
      <c r="N68" s="1" t="s">
        <v>21</v>
      </c>
      <c r="O68" s="1">
        <v>6</v>
      </c>
      <c r="P68" s="1">
        <v>6</v>
      </c>
      <c r="Q68" s="1" t="s">
        <v>859</v>
      </c>
      <c r="R68" s="1">
        <v>42</v>
      </c>
      <c r="S68" s="1"/>
      <c r="T68" s="1" t="s">
        <v>216</v>
      </c>
      <c r="U68" s="1" t="s">
        <v>217</v>
      </c>
      <c r="V68" s="1" t="s">
        <v>552</v>
      </c>
      <c r="W68" s="1" t="s">
        <v>18</v>
      </c>
      <c r="X68" s="1">
        <v>1</v>
      </c>
      <c r="Y68" s="1"/>
      <c r="Z68" s="1"/>
    </row>
    <row r="69" spans="1:26" x14ac:dyDescent="0.35">
      <c r="A69" s="1">
        <v>33</v>
      </c>
      <c r="B69" s="1">
        <v>140</v>
      </c>
      <c r="C69" s="1" t="s">
        <v>446</v>
      </c>
      <c r="D69" s="16">
        <v>43697.666666666701</v>
      </c>
      <c r="E69" s="1" t="s">
        <v>447</v>
      </c>
      <c r="F69" s="1" t="s">
        <v>49</v>
      </c>
      <c r="G69" s="1" t="s">
        <v>59</v>
      </c>
      <c r="H69" s="1" t="s">
        <v>3</v>
      </c>
      <c r="I69" s="1" t="s">
        <v>4</v>
      </c>
      <c r="J69" s="1" t="s">
        <v>4</v>
      </c>
      <c r="K69" s="1"/>
      <c r="L69" s="1" t="s">
        <v>4</v>
      </c>
      <c r="M69" s="1"/>
      <c r="N69" s="1" t="s">
        <v>21</v>
      </c>
      <c r="O69" s="1">
        <v>0.5</v>
      </c>
      <c r="P69" s="1">
        <v>0.5</v>
      </c>
      <c r="Q69" s="1" t="s">
        <v>860</v>
      </c>
      <c r="R69" s="1">
        <v>54</v>
      </c>
      <c r="S69" s="1" t="s">
        <v>448</v>
      </c>
      <c r="T69" s="1" t="s">
        <v>216</v>
      </c>
      <c r="U69" s="1" t="s">
        <v>217</v>
      </c>
      <c r="V69" s="1" t="s">
        <v>447</v>
      </c>
      <c r="W69" s="1" t="s">
        <v>8</v>
      </c>
      <c r="X69" s="1">
        <v>1</v>
      </c>
      <c r="Y69" s="1"/>
      <c r="Z69" s="1"/>
    </row>
    <row r="70" spans="1:26" x14ac:dyDescent="0.35">
      <c r="A70" s="1">
        <v>29</v>
      </c>
      <c r="B70" s="1">
        <v>113</v>
      </c>
      <c r="C70" s="1" t="s">
        <v>368</v>
      </c>
      <c r="D70" s="16">
        <v>43697.666666666701</v>
      </c>
      <c r="E70" s="1" t="s">
        <v>369</v>
      </c>
      <c r="F70" s="1" t="s">
        <v>12</v>
      </c>
      <c r="G70" s="1" t="s">
        <v>59</v>
      </c>
      <c r="H70" s="1" t="s">
        <v>3</v>
      </c>
      <c r="I70" s="1" t="s">
        <v>4</v>
      </c>
      <c r="J70" s="1" t="s">
        <v>9</v>
      </c>
      <c r="K70" s="1" t="s">
        <v>370</v>
      </c>
      <c r="L70" s="1" t="s">
        <v>4</v>
      </c>
      <c r="M70" s="1"/>
      <c r="N70" s="1" t="s">
        <v>5</v>
      </c>
      <c r="O70" s="1">
        <v>3</v>
      </c>
      <c r="P70" s="1">
        <v>3</v>
      </c>
      <c r="Q70" s="1" t="s">
        <v>858</v>
      </c>
      <c r="R70" s="1">
        <v>30</v>
      </c>
      <c r="S70" s="1" t="s">
        <v>371</v>
      </c>
      <c r="T70" s="1" t="s">
        <v>216</v>
      </c>
      <c r="U70" s="1" t="s">
        <v>217</v>
      </c>
      <c r="V70" s="1" t="s">
        <v>369</v>
      </c>
      <c r="W70" s="1" t="s">
        <v>8</v>
      </c>
      <c r="X70" s="1">
        <v>1</v>
      </c>
      <c r="Y70" s="1"/>
      <c r="Z70" s="1"/>
    </row>
    <row r="71" spans="1:26" x14ac:dyDescent="0.35">
      <c r="A71" s="1">
        <v>32</v>
      </c>
      <c r="B71" s="1">
        <v>94</v>
      </c>
      <c r="C71" s="1" t="s">
        <v>313</v>
      </c>
      <c r="D71" s="16">
        <v>43697.666666666701</v>
      </c>
      <c r="E71" s="1" t="s">
        <v>314</v>
      </c>
      <c r="F71" s="1" t="s">
        <v>12</v>
      </c>
      <c r="G71" s="1" t="s">
        <v>59</v>
      </c>
      <c r="H71" s="1" t="s">
        <v>3</v>
      </c>
      <c r="I71" s="1" t="s">
        <v>4</v>
      </c>
      <c r="J71" s="1" t="s">
        <v>4</v>
      </c>
      <c r="K71" s="1"/>
      <c r="L71" s="1" t="s">
        <v>4</v>
      </c>
      <c r="M71" s="1"/>
      <c r="N71" s="1" t="s">
        <v>5</v>
      </c>
      <c r="O71" s="1">
        <v>0.5</v>
      </c>
      <c r="P71" s="1">
        <v>0.5</v>
      </c>
      <c r="Q71" s="1" t="s">
        <v>865</v>
      </c>
      <c r="R71" s="1">
        <v>45</v>
      </c>
      <c r="S71" s="1"/>
      <c r="T71" s="1" t="s">
        <v>216</v>
      </c>
      <c r="U71" s="1" t="s">
        <v>217</v>
      </c>
      <c r="V71" s="1" t="s">
        <v>314</v>
      </c>
      <c r="W71" s="1" t="s">
        <v>18</v>
      </c>
      <c r="X71" s="1">
        <v>1</v>
      </c>
      <c r="Y71" s="1">
        <v>1</v>
      </c>
      <c r="Z71" s="1" t="s">
        <v>194</v>
      </c>
    </row>
    <row r="72" spans="1:26" x14ac:dyDescent="0.35">
      <c r="A72" s="1">
        <v>31</v>
      </c>
      <c r="B72" s="2">
        <v>93</v>
      </c>
      <c r="C72" s="1" t="s">
        <v>312</v>
      </c>
      <c r="D72" s="16">
        <v>43697.666666666701</v>
      </c>
      <c r="E72" s="1" t="s">
        <v>76</v>
      </c>
      <c r="F72" s="1" t="s">
        <v>12</v>
      </c>
      <c r="G72" s="1" t="s">
        <v>3</v>
      </c>
      <c r="H72" s="1" t="s">
        <v>86</v>
      </c>
      <c r="I72" s="1" t="s">
        <v>9</v>
      </c>
      <c r="J72" s="1" t="s">
        <v>4</v>
      </c>
      <c r="K72" s="1"/>
      <c r="L72" s="1" t="s">
        <v>4</v>
      </c>
      <c r="M72" s="1"/>
      <c r="N72" s="1" t="s">
        <v>5</v>
      </c>
      <c r="O72" s="1">
        <v>1</v>
      </c>
      <c r="P72" s="1">
        <v>1</v>
      </c>
      <c r="Q72" s="1" t="s">
        <v>865</v>
      </c>
      <c r="R72" s="1">
        <v>45</v>
      </c>
      <c r="S72" s="1"/>
      <c r="T72" s="1" t="s">
        <v>216</v>
      </c>
      <c r="U72" s="1" t="s">
        <v>217</v>
      </c>
      <c r="V72" s="1" t="s">
        <v>76</v>
      </c>
      <c r="W72" s="1" t="s">
        <v>18</v>
      </c>
      <c r="X72" s="1">
        <v>1</v>
      </c>
      <c r="Y72" s="1"/>
      <c r="Z72" s="1"/>
    </row>
    <row r="73" spans="1:26" x14ac:dyDescent="0.35">
      <c r="A73" s="1">
        <v>23</v>
      </c>
      <c r="B73" s="1">
        <v>74</v>
      </c>
      <c r="C73" s="1" t="s">
        <v>267</v>
      </c>
      <c r="D73" s="16">
        <v>43697.666666666701</v>
      </c>
      <c r="E73" s="1" t="s">
        <v>268</v>
      </c>
      <c r="F73" s="1" t="s">
        <v>2</v>
      </c>
      <c r="G73" s="1" t="s">
        <v>59</v>
      </c>
      <c r="H73" s="1" t="s">
        <v>3</v>
      </c>
      <c r="I73" s="1" t="s">
        <v>4</v>
      </c>
      <c r="J73" s="1" t="s">
        <v>4</v>
      </c>
      <c r="K73" s="1"/>
      <c r="L73" s="1" t="s">
        <v>4</v>
      </c>
      <c r="M73" s="1"/>
      <c r="N73" s="1" t="s">
        <v>21</v>
      </c>
      <c r="O73" s="1">
        <v>2.5</v>
      </c>
      <c r="P73" s="1">
        <v>2.5</v>
      </c>
      <c r="Q73" s="1" t="s">
        <v>859</v>
      </c>
      <c r="R73" s="1">
        <v>54</v>
      </c>
      <c r="S73" s="1"/>
      <c r="T73" s="1" t="s">
        <v>216</v>
      </c>
      <c r="U73" s="1" t="s">
        <v>217</v>
      </c>
      <c r="V73" s="1" t="s">
        <v>268</v>
      </c>
      <c r="W73" s="1" t="s">
        <v>18</v>
      </c>
      <c r="X73" s="1">
        <v>1</v>
      </c>
      <c r="Y73" s="4"/>
      <c r="Z73" s="1"/>
    </row>
    <row r="74" spans="1:26" x14ac:dyDescent="0.35">
      <c r="A74" s="1">
        <v>25</v>
      </c>
      <c r="B74" s="1">
        <v>56</v>
      </c>
      <c r="C74" s="1" t="s">
        <v>213</v>
      </c>
      <c r="D74" s="16">
        <v>43697.666666666701</v>
      </c>
      <c r="E74" s="1" t="s">
        <v>214</v>
      </c>
      <c r="F74" s="1" t="s">
        <v>49</v>
      </c>
      <c r="G74" s="1" t="s">
        <v>59</v>
      </c>
      <c r="H74" s="1" t="s">
        <v>86</v>
      </c>
      <c r="I74" s="1" t="s">
        <v>4</v>
      </c>
      <c r="J74" s="1" t="s">
        <v>4</v>
      </c>
      <c r="K74" s="1"/>
      <c r="L74" s="1" t="s">
        <v>9</v>
      </c>
      <c r="M74" s="1" t="s">
        <v>215</v>
      </c>
      <c r="N74" s="1" t="s">
        <v>21</v>
      </c>
      <c r="O74" s="1">
        <v>0.5</v>
      </c>
      <c r="P74" s="1">
        <v>0.5</v>
      </c>
      <c r="Q74" s="1" t="s">
        <v>860</v>
      </c>
      <c r="R74" s="1">
        <v>67</v>
      </c>
      <c r="S74" s="1"/>
      <c r="T74" s="1" t="s">
        <v>216</v>
      </c>
      <c r="U74" s="1" t="s">
        <v>217</v>
      </c>
      <c r="V74" s="1" t="s">
        <v>214</v>
      </c>
      <c r="W74" s="1" t="s">
        <v>8</v>
      </c>
      <c r="X74" s="1">
        <v>1</v>
      </c>
      <c r="Y74" s="4"/>
      <c r="Z74" s="1"/>
    </row>
    <row r="75" spans="1:26" x14ac:dyDescent="0.35">
      <c r="A75" s="1">
        <v>26</v>
      </c>
      <c r="B75" s="4">
        <v>103</v>
      </c>
      <c r="C75" s="1" t="s">
        <v>338</v>
      </c>
      <c r="D75" s="16">
        <v>43697.669421296298</v>
      </c>
      <c r="E75" s="1" t="s">
        <v>339</v>
      </c>
      <c r="F75" s="1" t="s">
        <v>49</v>
      </c>
      <c r="G75" s="1" t="s">
        <v>3</v>
      </c>
      <c r="H75" s="1" t="s">
        <v>3</v>
      </c>
      <c r="I75" s="1" t="s">
        <v>4</v>
      </c>
      <c r="J75" s="1" t="s">
        <v>4</v>
      </c>
      <c r="K75" s="1"/>
      <c r="L75" s="1" t="s">
        <v>9</v>
      </c>
      <c r="M75" s="1" t="s">
        <v>340</v>
      </c>
      <c r="N75" s="1" t="s">
        <v>5</v>
      </c>
      <c r="O75" s="1">
        <v>1</v>
      </c>
      <c r="P75" s="1">
        <v>1</v>
      </c>
      <c r="Q75" s="1" t="s">
        <v>860</v>
      </c>
      <c r="R75" s="1">
        <v>27</v>
      </c>
      <c r="S75" s="1"/>
      <c r="T75" s="1" t="s">
        <v>216</v>
      </c>
      <c r="U75" s="1" t="s">
        <v>217</v>
      </c>
      <c r="V75" s="1" t="s">
        <v>339</v>
      </c>
      <c r="W75" s="1" t="s">
        <v>8</v>
      </c>
      <c r="X75" s="1">
        <v>1</v>
      </c>
      <c r="Y75" s="4"/>
      <c r="Z75" s="1"/>
    </row>
    <row r="76" spans="1:26" x14ac:dyDescent="0.35">
      <c r="A76" s="1">
        <v>27</v>
      </c>
      <c r="B76" s="1">
        <v>71</v>
      </c>
      <c r="C76" s="1" t="s">
        <v>257</v>
      </c>
      <c r="D76" s="16">
        <v>43697.687627314801</v>
      </c>
      <c r="E76" s="1" t="s">
        <v>258</v>
      </c>
      <c r="F76" s="1" t="s">
        <v>49</v>
      </c>
      <c r="G76" s="1" t="s">
        <v>3</v>
      </c>
      <c r="H76" s="1" t="s">
        <v>3</v>
      </c>
      <c r="I76" s="1" t="s">
        <v>4</v>
      </c>
      <c r="J76" s="1" t="s">
        <v>4</v>
      </c>
      <c r="K76" s="1"/>
      <c r="L76" s="1" t="s">
        <v>4</v>
      </c>
      <c r="M76" s="1"/>
      <c r="N76" s="1" t="s">
        <v>5</v>
      </c>
      <c r="O76" s="1">
        <v>12</v>
      </c>
      <c r="P76" s="1">
        <v>1</v>
      </c>
      <c r="Q76" s="1" t="s">
        <v>860</v>
      </c>
      <c r="R76" s="1">
        <v>51</v>
      </c>
      <c r="S76" s="1"/>
      <c r="T76" s="1" t="s">
        <v>216</v>
      </c>
      <c r="U76" s="1" t="s">
        <v>217</v>
      </c>
      <c r="V76" s="1" t="s">
        <v>258</v>
      </c>
      <c r="W76" s="1" t="s">
        <v>8</v>
      </c>
      <c r="X76" s="1">
        <v>1</v>
      </c>
      <c r="Y76" s="4"/>
      <c r="Z76" s="1"/>
    </row>
    <row r="77" spans="1:26" x14ac:dyDescent="0.35">
      <c r="A77" s="1">
        <v>42</v>
      </c>
      <c r="B77" s="2">
        <v>248</v>
      </c>
      <c r="C77" s="1" t="s">
        <v>722</v>
      </c>
      <c r="D77" s="16">
        <v>43697.859849537002</v>
      </c>
      <c r="E77" s="1" t="s">
        <v>723</v>
      </c>
      <c r="F77" s="1" t="s">
        <v>49</v>
      </c>
      <c r="G77" s="1" t="s">
        <v>30</v>
      </c>
      <c r="H77" s="1" t="s">
        <v>30</v>
      </c>
      <c r="I77" s="1" t="s">
        <v>4</v>
      </c>
      <c r="J77" s="1" t="s">
        <v>4</v>
      </c>
      <c r="K77" s="1"/>
      <c r="L77" s="1" t="s">
        <v>4</v>
      </c>
      <c r="M77" s="1"/>
      <c r="N77" s="1" t="s">
        <v>5</v>
      </c>
      <c r="O77" s="1">
        <v>2.75</v>
      </c>
      <c r="P77" s="1">
        <v>2</v>
      </c>
      <c r="Q77" s="1" t="s">
        <v>860</v>
      </c>
      <c r="R77" s="1">
        <v>42</v>
      </c>
      <c r="S77" s="1" t="s">
        <v>724</v>
      </c>
      <c r="T77" s="1" t="s">
        <v>216</v>
      </c>
      <c r="U77" s="1" t="s">
        <v>217</v>
      </c>
      <c r="V77" s="1" t="s">
        <v>723</v>
      </c>
      <c r="W77" s="1" t="s">
        <v>8</v>
      </c>
      <c r="X77" s="1">
        <v>1</v>
      </c>
      <c r="Y77" s="1"/>
      <c r="Z77" s="1"/>
    </row>
    <row r="78" spans="1:26" x14ac:dyDescent="0.35">
      <c r="A78" s="1">
        <v>45</v>
      </c>
      <c r="B78" s="2">
        <v>157</v>
      </c>
      <c r="C78" s="1" t="s">
        <v>493</v>
      </c>
      <c r="D78" s="16">
        <v>43697.878715277802</v>
      </c>
      <c r="E78" s="1" t="s">
        <v>494</v>
      </c>
      <c r="F78" s="1" t="s">
        <v>2</v>
      </c>
      <c r="G78" s="1" t="s">
        <v>3</v>
      </c>
      <c r="H78" s="1" t="s">
        <v>3</v>
      </c>
      <c r="I78" s="1" t="s">
        <v>4</v>
      </c>
      <c r="J78" s="1" t="s">
        <v>4</v>
      </c>
      <c r="K78" s="1"/>
      <c r="L78" s="1" t="s">
        <v>9</v>
      </c>
      <c r="M78" s="1" t="s">
        <v>495</v>
      </c>
      <c r="N78" s="1" t="s">
        <v>21</v>
      </c>
      <c r="O78" s="1">
        <v>6</v>
      </c>
      <c r="P78" s="1">
        <v>6</v>
      </c>
      <c r="Q78" s="1" t="s">
        <v>860</v>
      </c>
      <c r="R78" s="1">
        <v>60</v>
      </c>
      <c r="S78" s="1"/>
      <c r="T78" s="1" t="s">
        <v>216</v>
      </c>
      <c r="U78" s="1" t="s">
        <v>217</v>
      </c>
      <c r="V78" s="1" t="s">
        <v>494</v>
      </c>
      <c r="W78" s="1" t="s">
        <v>18</v>
      </c>
      <c r="X78" s="1">
        <v>1</v>
      </c>
      <c r="Y78" s="4">
        <v>1</v>
      </c>
      <c r="Z78" s="1" t="s">
        <v>223</v>
      </c>
    </row>
    <row r="79" spans="1:26" x14ac:dyDescent="0.35">
      <c r="A79" s="1">
        <v>53</v>
      </c>
      <c r="B79" s="4">
        <v>105</v>
      </c>
      <c r="C79" s="1" t="s">
        <v>343</v>
      </c>
      <c r="D79" s="16">
        <v>43698.635659722197</v>
      </c>
      <c r="E79" s="1" t="s">
        <v>180</v>
      </c>
      <c r="F79" s="1" t="s">
        <v>2</v>
      </c>
      <c r="G79" s="1" t="s">
        <v>59</v>
      </c>
      <c r="H79" s="1" t="s">
        <v>33</v>
      </c>
      <c r="I79" s="1" t="s">
        <v>4</v>
      </c>
      <c r="J79" s="1" t="s">
        <v>4</v>
      </c>
      <c r="K79" s="1"/>
      <c r="L79" s="1" t="s">
        <v>4</v>
      </c>
      <c r="M79" s="1"/>
      <c r="N79" s="1" t="s">
        <v>5</v>
      </c>
      <c r="O79" s="1">
        <v>2</v>
      </c>
      <c r="P79" s="1">
        <v>2</v>
      </c>
      <c r="Q79" s="1" t="s">
        <v>859</v>
      </c>
      <c r="R79" s="1">
        <v>29</v>
      </c>
      <c r="S79" s="1" t="s">
        <v>344</v>
      </c>
      <c r="T79" s="1" t="s">
        <v>41</v>
      </c>
      <c r="U79" s="1" t="s">
        <v>42</v>
      </c>
      <c r="V79" s="1" t="s">
        <v>180</v>
      </c>
      <c r="W79" s="1" t="s">
        <v>18</v>
      </c>
      <c r="X79" s="1">
        <v>1</v>
      </c>
      <c r="Y79" s="1"/>
      <c r="Z79" s="1"/>
    </row>
    <row r="80" spans="1:26" x14ac:dyDescent="0.35">
      <c r="A80" s="1">
        <v>50</v>
      </c>
      <c r="B80" s="1">
        <v>107</v>
      </c>
      <c r="C80" s="1" t="s">
        <v>349</v>
      </c>
      <c r="D80" s="16">
        <v>43698.651666666701</v>
      </c>
      <c r="E80" s="1" t="s">
        <v>272</v>
      </c>
      <c r="F80" s="1" t="s">
        <v>12</v>
      </c>
      <c r="G80" s="1" t="s">
        <v>59</v>
      </c>
      <c r="H80" s="1" t="s">
        <v>3</v>
      </c>
      <c r="I80" s="1" t="s">
        <v>4</v>
      </c>
      <c r="J80" s="1" t="s">
        <v>9</v>
      </c>
      <c r="K80" s="1" t="s">
        <v>350</v>
      </c>
      <c r="L80" s="1" t="s">
        <v>9</v>
      </c>
      <c r="M80" s="1" t="s">
        <v>351</v>
      </c>
      <c r="N80" s="1" t="s">
        <v>5</v>
      </c>
      <c r="O80" s="1">
        <v>5</v>
      </c>
      <c r="P80" s="1">
        <v>1</v>
      </c>
      <c r="Q80" s="1" t="s">
        <v>867</v>
      </c>
      <c r="R80" s="1">
        <v>40</v>
      </c>
      <c r="S80" s="1" t="s">
        <v>352</v>
      </c>
      <c r="T80" s="1" t="s">
        <v>41</v>
      </c>
      <c r="U80" s="1" t="s">
        <v>42</v>
      </c>
      <c r="V80" s="1" t="s">
        <v>272</v>
      </c>
      <c r="W80" s="1" t="s">
        <v>18</v>
      </c>
      <c r="X80" s="1">
        <v>1</v>
      </c>
      <c r="Y80" s="1"/>
      <c r="Z80" s="1"/>
    </row>
    <row r="81" spans="1:26" x14ac:dyDescent="0.35">
      <c r="A81" s="1">
        <v>49</v>
      </c>
      <c r="B81" s="1">
        <v>296</v>
      </c>
      <c r="C81" s="1" t="s">
        <v>831</v>
      </c>
      <c r="D81" s="16">
        <v>43698.666666666701</v>
      </c>
      <c r="E81" s="1" t="s">
        <v>794</v>
      </c>
      <c r="F81" s="1" t="s">
        <v>12</v>
      </c>
      <c r="G81" s="1" t="s">
        <v>59</v>
      </c>
      <c r="H81" s="1" t="s">
        <v>3</v>
      </c>
      <c r="I81" s="1" t="s">
        <v>4</v>
      </c>
      <c r="J81" s="1" t="s">
        <v>4</v>
      </c>
      <c r="K81" s="1"/>
      <c r="L81" s="1" t="s">
        <v>4</v>
      </c>
      <c r="M81" s="1"/>
      <c r="N81" s="1" t="s">
        <v>5</v>
      </c>
      <c r="O81" s="1">
        <v>4</v>
      </c>
      <c r="P81" s="1">
        <v>4</v>
      </c>
      <c r="Q81" s="1" t="s">
        <v>860</v>
      </c>
      <c r="R81" s="1">
        <v>53</v>
      </c>
      <c r="S81" s="1"/>
      <c r="T81" s="1" t="s">
        <v>41</v>
      </c>
      <c r="U81" s="1" t="s">
        <v>42</v>
      </c>
      <c r="V81" s="1" t="s">
        <v>794</v>
      </c>
      <c r="W81" s="1" t="s">
        <v>18</v>
      </c>
      <c r="X81" s="1">
        <v>1</v>
      </c>
      <c r="Y81" s="4"/>
      <c r="Z81" s="1"/>
    </row>
    <row r="82" spans="1:26" x14ac:dyDescent="0.35">
      <c r="A82" s="1">
        <v>60</v>
      </c>
      <c r="B82" s="2">
        <v>236</v>
      </c>
      <c r="C82" s="1" t="s">
        <v>694</v>
      </c>
      <c r="D82" s="16">
        <v>43698.666666666701</v>
      </c>
      <c r="E82" s="1" t="s">
        <v>695</v>
      </c>
      <c r="F82" s="1" t="s">
        <v>49</v>
      </c>
      <c r="G82" s="1" t="s">
        <v>30</v>
      </c>
      <c r="H82" s="1" t="s">
        <v>30</v>
      </c>
      <c r="I82" s="1" t="s">
        <v>31</v>
      </c>
      <c r="J82" s="1" t="s">
        <v>4</v>
      </c>
      <c r="K82" s="1"/>
      <c r="L82" s="1" t="s">
        <v>4</v>
      </c>
      <c r="M82" s="1"/>
      <c r="N82" s="1" t="s">
        <v>21</v>
      </c>
      <c r="O82" s="1">
        <v>0</v>
      </c>
      <c r="P82" s="1">
        <v>0</v>
      </c>
      <c r="Q82" s="1" t="s">
        <v>861</v>
      </c>
      <c r="R82" s="1">
        <v>49</v>
      </c>
      <c r="S82" s="1" t="s">
        <v>696</v>
      </c>
      <c r="T82" s="1" t="s">
        <v>41</v>
      </c>
      <c r="U82" s="1" t="s">
        <v>42</v>
      </c>
      <c r="V82" s="1" t="s">
        <v>695</v>
      </c>
      <c r="W82" s="1" t="s">
        <v>8</v>
      </c>
      <c r="X82" s="1">
        <v>1</v>
      </c>
      <c r="Y82" s="1"/>
      <c r="Z82" s="1"/>
    </row>
    <row r="83" spans="1:26" x14ac:dyDescent="0.35">
      <c r="A83" s="1">
        <v>64</v>
      </c>
      <c r="B83" s="1">
        <v>171</v>
      </c>
      <c r="C83" s="1" t="s">
        <v>534</v>
      </c>
      <c r="D83" s="16">
        <v>43698.666666666701</v>
      </c>
      <c r="E83" s="1" t="s">
        <v>535</v>
      </c>
      <c r="F83" s="1" t="s">
        <v>181</v>
      </c>
      <c r="G83" s="1" t="s">
        <v>30</v>
      </c>
      <c r="H83" s="1" t="s">
        <v>30</v>
      </c>
      <c r="I83" s="1" t="s">
        <v>4</v>
      </c>
      <c r="J83" s="1" t="s">
        <v>4</v>
      </c>
      <c r="K83" s="1"/>
      <c r="L83" s="1" t="s">
        <v>4</v>
      </c>
      <c r="M83" s="1"/>
      <c r="N83" s="1" t="s">
        <v>21</v>
      </c>
      <c r="O83" s="1">
        <v>2</v>
      </c>
      <c r="P83" s="1">
        <v>2</v>
      </c>
      <c r="Q83" s="1" t="s">
        <v>860</v>
      </c>
      <c r="R83" s="1">
        <v>20</v>
      </c>
      <c r="S83" s="1"/>
      <c r="T83" s="1" t="s">
        <v>41</v>
      </c>
      <c r="U83" s="1" t="s">
        <v>42</v>
      </c>
      <c r="V83" s="1" t="s">
        <v>535</v>
      </c>
      <c r="W83" s="1" t="s">
        <v>18</v>
      </c>
      <c r="X83" s="1">
        <v>1</v>
      </c>
      <c r="Y83" s="1"/>
      <c r="Z83" s="1"/>
    </row>
    <row r="84" spans="1:26" x14ac:dyDescent="0.35">
      <c r="A84" s="1">
        <v>52</v>
      </c>
      <c r="B84" s="1">
        <v>136</v>
      </c>
      <c r="C84" s="1" t="s">
        <v>437</v>
      </c>
      <c r="D84" s="16">
        <v>43698.666666666701</v>
      </c>
      <c r="E84" s="1" t="s">
        <v>438</v>
      </c>
      <c r="F84" s="1" t="s">
        <v>12</v>
      </c>
      <c r="G84" s="1" t="s">
        <v>85</v>
      </c>
      <c r="H84" s="1" t="s">
        <v>3</v>
      </c>
      <c r="I84" s="1" t="s">
        <v>4</v>
      </c>
      <c r="J84" s="1" t="s">
        <v>4</v>
      </c>
      <c r="K84" s="1"/>
      <c r="L84" s="1" t="s">
        <v>4</v>
      </c>
      <c r="M84" s="1"/>
      <c r="N84" s="1" t="s">
        <v>5</v>
      </c>
      <c r="O84" s="1">
        <v>1</v>
      </c>
      <c r="P84" s="1">
        <v>1</v>
      </c>
      <c r="Q84" s="1" t="s">
        <v>860</v>
      </c>
      <c r="R84" s="1">
        <v>35</v>
      </c>
      <c r="S84" s="1"/>
      <c r="T84" s="1" t="s">
        <v>41</v>
      </c>
      <c r="U84" s="1" t="s">
        <v>42</v>
      </c>
      <c r="V84" s="1" t="s">
        <v>438</v>
      </c>
      <c r="W84" s="1" t="s">
        <v>18</v>
      </c>
      <c r="X84" s="1">
        <v>1</v>
      </c>
      <c r="Y84" s="1"/>
      <c r="Z84" s="1"/>
    </row>
    <row r="85" spans="1:26" x14ac:dyDescent="0.35">
      <c r="A85" s="1">
        <v>57</v>
      </c>
      <c r="B85" s="1">
        <v>127</v>
      </c>
      <c r="C85" s="1" t="s">
        <v>411</v>
      </c>
      <c r="D85" s="16">
        <v>43698.666666666701</v>
      </c>
      <c r="E85" s="1" t="s">
        <v>412</v>
      </c>
      <c r="F85" s="1" t="s">
        <v>2</v>
      </c>
      <c r="G85" s="1" t="s">
        <v>59</v>
      </c>
      <c r="H85" s="1" t="s">
        <v>3</v>
      </c>
      <c r="I85" s="1" t="s">
        <v>4</v>
      </c>
      <c r="J85" s="1" t="s">
        <v>4</v>
      </c>
      <c r="K85" s="1"/>
      <c r="L85" s="1" t="s">
        <v>9</v>
      </c>
      <c r="M85" s="1" t="s">
        <v>413</v>
      </c>
      <c r="N85" s="1" t="s">
        <v>21</v>
      </c>
      <c r="O85" s="1">
        <v>2</v>
      </c>
      <c r="P85" s="1">
        <v>2</v>
      </c>
      <c r="Q85" s="1" t="s">
        <v>860</v>
      </c>
      <c r="R85" s="1">
        <v>45</v>
      </c>
      <c r="S85" s="1"/>
      <c r="T85" s="1" t="s">
        <v>41</v>
      </c>
      <c r="U85" s="1" t="s">
        <v>42</v>
      </c>
      <c r="V85" s="1" t="s">
        <v>412</v>
      </c>
      <c r="W85" s="1" t="s">
        <v>8</v>
      </c>
      <c r="X85" s="1">
        <v>1</v>
      </c>
      <c r="Y85" s="1">
        <v>1</v>
      </c>
      <c r="Z85" s="1" t="s">
        <v>414</v>
      </c>
    </row>
    <row r="86" spans="1:26" x14ac:dyDescent="0.35">
      <c r="A86" s="1">
        <v>56</v>
      </c>
      <c r="B86" s="1">
        <v>43</v>
      </c>
      <c r="C86" s="1" t="s">
        <v>164</v>
      </c>
      <c r="D86" s="16">
        <v>43698.666666666701</v>
      </c>
      <c r="E86" s="1" t="s">
        <v>165</v>
      </c>
      <c r="F86" s="1" t="s">
        <v>49</v>
      </c>
      <c r="G86" s="1" t="s">
        <v>59</v>
      </c>
      <c r="H86" s="1" t="s">
        <v>3</v>
      </c>
      <c r="I86" s="1" t="s">
        <v>4</v>
      </c>
      <c r="J86" s="1" t="s">
        <v>4</v>
      </c>
      <c r="K86" s="1"/>
      <c r="L86" s="1" t="s">
        <v>4</v>
      </c>
      <c r="M86" s="1"/>
      <c r="N86" s="1" t="s">
        <v>21</v>
      </c>
      <c r="O86" s="1">
        <v>12</v>
      </c>
      <c r="P86" s="1">
        <v>5</v>
      </c>
      <c r="Q86" s="1" t="s">
        <v>860</v>
      </c>
      <c r="R86" s="1">
        <v>51</v>
      </c>
      <c r="S86" s="1" t="s">
        <v>166</v>
      </c>
      <c r="T86" s="1" t="s">
        <v>41</v>
      </c>
      <c r="U86" s="1" t="s">
        <v>42</v>
      </c>
      <c r="V86" s="1" t="s">
        <v>165</v>
      </c>
      <c r="W86" s="1" t="s">
        <v>18</v>
      </c>
      <c r="X86" s="1">
        <v>1</v>
      </c>
      <c r="Y86" s="1"/>
      <c r="Z86" s="1"/>
    </row>
    <row r="87" spans="1:26" x14ac:dyDescent="0.35">
      <c r="A87" s="1">
        <v>63</v>
      </c>
      <c r="B87" s="1">
        <v>6</v>
      </c>
      <c r="C87" s="1" t="s">
        <v>38</v>
      </c>
      <c r="D87" s="16">
        <v>43698.666666666701</v>
      </c>
      <c r="E87" s="1" t="s">
        <v>39</v>
      </c>
      <c r="F87" s="1" t="s">
        <v>12</v>
      </c>
      <c r="G87" s="1" t="s">
        <v>3</v>
      </c>
      <c r="H87" s="1" t="s">
        <v>3</v>
      </c>
      <c r="I87" s="1" t="s">
        <v>4</v>
      </c>
      <c r="J87" s="1" t="s">
        <v>4</v>
      </c>
      <c r="K87" s="1"/>
      <c r="L87" s="1" t="s">
        <v>9</v>
      </c>
      <c r="M87" s="1" t="s">
        <v>40</v>
      </c>
      <c r="N87" s="1" t="s">
        <v>5</v>
      </c>
      <c r="O87" s="1">
        <v>5</v>
      </c>
      <c r="P87" s="1">
        <v>5</v>
      </c>
      <c r="Q87" s="1" t="s">
        <v>859</v>
      </c>
      <c r="R87" s="1">
        <v>50</v>
      </c>
      <c r="S87" s="1"/>
      <c r="T87" s="1" t="s">
        <v>41</v>
      </c>
      <c r="U87" s="1" t="s">
        <v>42</v>
      </c>
      <c r="V87" s="1" t="s">
        <v>39</v>
      </c>
      <c r="W87" s="1" t="s">
        <v>18</v>
      </c>
      <c r="X87" s="1">
        <v>1</v>
      </c>
      <c r="Y87" s="4"/>
      <c r="Z87" s="1"/>
    </row>
    <row r="88" spans="1:26" x14ac:dyDescent="0.35">
      <c r="A88" s="1">
        <v>58</v>
      </c>
      <c r="B88" s="1">
        <v>283</v>
      </c>
      <c r="C88" s="1" t="s">
        <v>797</v>
      </c>
      <c r="D88" s="16">
        <v>43698.741493055597</v>
      </c>
      <c r="E88" s="1" t="s">
        <v>798</v>
      </c>
      <c r="F88" s="1" t="s">
        <v>12</v>
      </c>
      <c r="G88" s="1" t="s">
        <v>59</v>
      </c>
      <c r="H88" s="1" t="s">
        <v>59</v>
      </c>
      <c r="I88" s="1" t="s">
        <v>4</v>
      </c>
      <c r="J88" s="1" t="s">
        <v>4</v>
      </c>
      <c r="K88" s="1"/>
      <c r="L88" s="1" t="s">
        <v>9</v>
      </c>
      <c r="M88" s="1" t="s">
        <v>799</v>
      </c>
      <c r="N88" s="1" t="s">
        <v>5</v>
      </c>
      <c r="O88" s="1">
        <v>4</v>
      </c>
      <c r="P88" s="1">
        <v>4</v>
      </c>
      <c r="Q88" s="1" t="s">
        <v>860</v>
      </c>
      <c r="R88" s="1">
        <v>40</v>
      </c>
      <c r="S88" s="1" t="s">
        <v>800</v>
      </c>
      <c r="T88" s="1" t="s">
        <v>41</v>
      </c>
      <c r="U88" s="1" t="s">
        <v>42</v>
      </c>
      <c r="V88" s="1" t="s">
        <v>798</v>
      </c>
      <c r="W88" s="1" t="s">
        <v>18</v>
      </c>
      <c r="X88" s="1">
        <v>1</v>
      </c>
      <c r="Y88" s="4"/>
      <c r="Z88" s="1"/>
    </row>
    <row r="89" spans="1:26" x14ac:dyDescent="0.35">
      <c r="A89" s="1">
        <v>61</v>
      </c>
      <c r="B89" s="1">
        <v>293</v>
      </c>
      <c r="C89" s="1" t="s">
        <v>826</v>
      </c>
      <c r="D89" s="16">
        <v>43698.762847222199</v>
      </c>
      <c r="E89" s="1" t="s">
        <v>827</v>
      </c>
      <c r="F89" s="1" t="s">
        <v>12</v>
      </c>
      <c r="G89" s="1" t="s">
        <v>3</v>
      </c>
      <c r="H89" s="1" t="s">
        <v>3</v>
      </c>
      <c r="I89" s="1" t="s">
        <v>4</v>
      </c>
      <c r="J89" s="1" t="s">
        <v>4</v>
      </c>
      <c r="K89" s="1"/>
      <c r="L89" s="1" t="s">
        <v>4</v>
      </c>
      <c r="M89" s="1"/>
      <c r="N89" s="1" t="s">
        <v>5</v>
      </c>
      <c r="O89" s="1">
        <v>3</v>
      </c>
      <c r="P89" s="1">
        <v>3</v>
      </c>
      <c r="Q89" s="1" t="s">
        <v>860</v>
      </c>
      <c r="R89" s="1">
        <v>40</v>
      </c>
      <c r="S89" s="1"/>
      <c r="T89" s="1" t="s">
        <v>41</v>
      </c>
      <c r="U89" s="1" t="s">
        <v>42</v>
      </c>
      <c r="V89" s="1" t="s">
        <v>827</v>
      </c>
      <c r="W89" s="1" t="s">
        <v>18</v>
      </c>
      <c r="X89" s="1">
        <v>1</v>
      </c>
      <c r="Y89" s="1"/>
      <c r="Z89" s="1"/>
    </row>
    <row r="90" spans="1:26" x14ac:dyDescent="0.35">
      <c r="A90" s="1">
        <v>62</v>
      </c>
      <c r="B90" s="1">
        <v>167</v>
      </c>
      <c r="C90" s="1" t="s">
        <v>524</v>
      </c>
      <c r="D90" s="16">
        <v>43698.7800810185</v>
      </c>
      <c r="E90" s="1" t="s">
        <v>516</v>
      </c>
      <c r="F90" s="1" t="s">
        <v>2</v>
      </c>
      <c r="G90" s="1" t="s">
        <v>3</v>
      </c>
      <c r="H90" s="1" t="s">
        <v>3</v>
      </c>
      <c r="I90" s="1" t="s">
        <v>4</v>
      </c>
      <c r="J90" s="1" t="s">
        <v>4</v>
      </c>
      <c r="K90" s="1"/>
      <c r="L90" s="1" t="s">
        <v>4</v>
      </c>
      <c r="M90" s="1"/>
      <c r="N90" s="1" t="s">
        <v>21</v>
      </c>
      <c r="O90" s="1">
        <v>1</v>
      </c>
      <c r="P90" s="1">
        <v>1</v>
      </c>
      <c r="Q90" s="1" t="s">
        <v>859</v>
      </c>
      <c r="R90" s="1">
        <v>68</v>
      </c>
      <c r="S90" s="1" t="s">
        <v>525</v>
      </c>
      <c r="T90" s="1" t="s">
        <v>41</v>
      </c>
      <c r="U90" s="1" t="s">
        <v>42</v>
      </c>
      <c r="V90" s="1" t="s">
        <v>516</v>
      </c>
      <c r="W90" s="1" t="s">
        <v>8</v>
      </c>
      <c r="X90" s="1">
        <v>1</v>
      </c>
      <c r="Y90" s="1"/>
      <c r="Z90" s="1"/>
    </row>
    <row r="91" spans="1:26" x14ac:dyDescent="0.35">
      <c r="A91" s="1">
        <v>66</v>
      </c>
      <c r="B91" s="2">
        <v>23</v>
      </c>
      <c r="C91" s="1" t="s">
        <v>108</v>
      </c>
      <c r="D91" s="16">
        <v>43698.887789351902</v>
      </c>
      <c r="E91" s="1" t="s">
        <v>109</v>
      </c>
      <c r="F91" s="1" t="s">
        <v>49</v>
      </c>
      <c r="G91" s="1" t="s">
        <v>3</v>
      </c>
      <c r="H91" s="1" t="s">
        <v>3</v>
      </c>
      <c r="I91" s="1" t="s">
        <v>4</v>
      </c>
      <c r="J91" s="1" t="s">
        <v>4</v>
      </c>
      <c r="K91" s="1"/>
      <c r="L91" s="1" t="s">
        <v>4</v>
      </c>
      <c r="M91" s="1"/>
      <c r="N91" s="1" t="s">
        <v>5</v>
      </c>
      <c r="O91" s="1">
        <v>0.5</v>
      </c>
      <c r="P91" s="1">
        <v>0.5</v>
      </c>
      <c r="Q91" s="1" t="s">
        <v>861</v>
      </c>
      <c r="R91" s="1">
        <v>38</v>
      </c>
      <c r="S91" s="1"/>
      <c r="T91" s="1" t="s">
        <v>41</v>
      </c>
      <c r="U91" s="1" t="s">
        <v>42</v>
      </c>
      <c r="V91" s="1" t="s">
        <v>109</v>
      </c>
      <c r="W91" s="1" t="s">
        <v>18</v>
      </c>
      <c r="X91" s="1">
        <v>1</v>
      </c>
      <c r="Y91" s="4"/>
      <c r="Z91" s="1"/>
    </row>
    <row r="92" spans="1:26" x14ac:dyDescent="0.35">
      <c r="A92" s="1">
        <v>67</v>
      </c>
      <c r="B92" s="4">
        <v>24</v>
      </c>
      <c r="C92" s="1" t="s">
        <v>110</v>
      </c>
      <c r="D92" s="16">
        <v>43698.915173611102</v>
      </c>
      <c r="E92" s="1" t="s">
        <v>111</v>
      </c>
      <c r="F92" s="1" t="s">
        <v>12</v>
      </c>
      <c r="G92" s="1" t="s">
        <v>3</v>
      </c>
      <c r="H92" s="1" t="s">
        <v>3</v>
      </c>
      <c r="I92" s="1" t="s">
        <v>4</v>
      </c>
      <c r="J92" s="1" t="s">
        <v>4</v>
      </c>
      <c r="K92" s="1"/>
      <c r="L92" s="1" t="s">
        <v>4</v>
      </c>
      <c r="M92" s="1"/>
      <c r="N92" s="1" t="s">
        <v>5</v>
      </c>
      <c r="O92" s="1">
        <v>1</v>
      </c>
      <c r="P92" s="1">
        <v>1</v>
      </c>
      <c r="Q92" s="1" t="s">
        <v>858</v>
      </c>
      <c r="R92" s="1">
        <v>29</v>
      </c>
      <c r="S92" s="1"/>
      <c r="T92" s="1" t="s">
        <v>41</v>
      </c>
      <c r="U92" s="1" t="s">
        <v>42</v>
      </c>
      <c r="V92" s="1" t="s">
        <v>111</v>
      </c>
      <c r="W92" s="1" t="s">
        <v>18</v>
      </c>
      <c r="X92" s="1">
        <v>1</v>
      </c>
      <c r="Y92" s="1"/>
      <c r="Z92" s="1"/>
    </row>
    <row r="93" spans="1:26" x14ac:dyDescent="0.35">
      <c r="A93" s="1">
        <v>70</v>
      </c>
      <c r="B93" s="1">
        <v>43</v>
      </c>
      <c r="C93" s="1" t="s">
        <v>167</v>
      </c>
      <c r="D93" s="16">
        <v>43699.611400463</v>
      </c>
      <c r="E93" s="1" t="s">
        <v>168</v>
      </c>
      <c r="F93" s="1" t="s">
        <v>49</v>
      </c>
      <c r="G93" s="1" t="s">
        <v>59</v>
      </c>
      <c r="H93" s="1" t="s">
        <v>3</v>
      </c>
      <c r="I93" s="1" t="s">
        <v>4</v>
      </c>
      <c r="J93" s="1" t="s">
        <v>4</v>
      </c>
      <c r="K93" s="1"/>
      <c r="L93" s="1" t="s">
        <v>4</v>
      </c>
      <c r="M93" s="1"/>
      <c r="N93" s="1" t="s">
        <v>169</v>
      </c>
      <c r="O93" s="1">
        <v>1</v>
      </c>
      <c r="P93" s="1">
        <v>1</v>
      </c>
      <c r="Q93" s="1" t="s">
        <v>860</v>
      </c>
      <c r="R93" s="1">
        <v>51</v>
      </c>
      <c r="S93" s="1" t="s">
        <v>170</v>
      </c>
      <c r="T93" s="1" t="s">
        <v>106</v>
      </c>
      <c r="U93" s="1" t="s">
        <v>107</v>
      </c>
      <c r="V93" s="1" t="s">
        <v>168</v>
      </c>
      <c r="W93" s="1" t="s">
        <v>8</v>
      </c>
      <c r="X93" s="1">
        <v>1</v>
      </c>
      <c r="Y93" s="1"/>
      <c r="Z93" s="1"/>
    </row>
    <row r="94" spans="1:26" x14ac:dyDescent="0.35">
      <c r="A94" s="1">
        <v>75</v>
      </c>
      <c r="B94" s="1">
        <v>112</v>
      </c>
      <c r="C94" s="1" t="s">
        <v>366</v>
      </c>
      <c r="D94" s="16">
        <v>43699.625520833302</v>
      </c>
      <c r="E94" s="1" t="s">
        <v>172</v>
      </c>
      <c r="F94" s="1" t="s">
        <v>49</v>
      </c>
      <c r="G94" s="1" t="s">
        <v>33</v>
      </c>
      <c r="H94" s="1" t="s">
        <v>33</v>
      </c>
      <c r="I94" s="1" t="s">
        <v>31</v>
      </c>
      <c r="J94" s="1" t="s">
        <v>31</v>
      </c>
      <c r="K94" s="1"/>
      <c r="L94" s="1" t="s">
        <v>31</v>
      </c>
      <c r="M94" s="1"/>
      <c r="N94" s="1" t="s">
        <v>21</v>
      </c>
      <c r="O94" s="1">
        <v>2</v>
      </c>
      <c r="P94" s="1">
        <v>2</v>
      </c>
      <c r="Q94" s="1" t="s">
        <v>859</v>
      </c>
      <c r="R94" s="1">
        <v>35</v>
      </c>
      <c r="S94" s="1" t="s">
        <v>367</v>
      </c>
      <c r="T94" s="1" t="s">
        <v>106</v>
      </c>
      <c r="U94" s="1" t="s">
        <v>107</v>
      </c>
      <c r="V94" s="1" t="s">
        <v>172</v>
      </c>
      <c r="W94" s="1" t="s">
        <v>8</v>
      </c>
      <c r="X94" s="1">
        <v>1</v>
      </c>
      <c r="Y94" s="4"/>
      <c r="Z94" s="1"/>
    </row>
    <row r="95" spans="1:26" x14ac:dyDescent="0.35">
      <c r="A95" s="1">
        <v>73</v>
      </c>
      <c r="B95" s="2">
        <v>163</v>
      </c>
      <c r="C95" s="1" t="s">
        <v>507</v>
      </c>
      <c r="D95" s="16">
        <v>43699.637627314798</v>
      </c>
      <c r="E95" s="1" t="s">
        <v>508</v>
      </c>
      <c r="F95" s="1" t="s">
        <v>181</v>
      </c>
      <c r="G95" s="1" t="s">
        <v>59</v>
      </c>
      <c r="H95" s="1" t="s">
        <v>3</v>
      </c>
      <c r="I95" s="1" t="s">
        <v>4</v>
      </c>
      <c r="J95" s="1" t="s">
        <v>4</v>
      </c>
      <c r="K95" s="1"/>
      <c r="L95" s="1" t="s">
        <v>9</v>
      </c>
      <c r="M95" s="1" t="s">
        <v>509</v>
      </c>
      <c r="N95" s="1" t="s">
        <v>5</v>
      </c>
      <c r="O95" s="1">
        <v>6</v>
      </c>
      <c r="P95" s="1">
        <v>4</v>
      </c>
      <c r="Q95" s="1" t="s">
        <v>860</v>
      </c>
      <c r="R95" s="1">
        <v>60</v>
      </c>
      <c r="S95" s="1" t="s">
        <v>510</v>
      </c>
      <c r="T95" s="1" t="s">
        <v>106</v>
      </c>
      <c r="U95" s="1" t="s">
        <v>107</v>
      </c>
      <c r="V95" s="1" t="s">
        <v>508</v>
      </c>
      <c r="W95" s="1" t="s">
        <v>8</v>
      </c>
      <c r="X95" s="1">
        <v>1</v>
      </c>
      <c r="Y95" s="1"/>
      <c r="Z95" s="1"/>
    </row>
    <row r="96" spans="1:26" x14ac:dyDescent="0.35">
      <c r="A96" s="1">
        <v>69</v>
      </c>
      <c r="B96" s="1">
        <v>271</v>
      </c>
      <c r="C96" s="1" t="s">
        <v>771</v>
      </c>
      <c r="D96" s="16">
        <v>43699.666666666701</v>
      </c>
      <c r="E96" s="1" t="s">
        <v>772</v>
      </c>
      <c r="F96" s="1" t="s">
        <v>12</v>
      </c>
      <c r="G96" s="1" t="s">
        <v>3</v>
      </c>
      <c r="H96" s="1" t="s">
        <v>3</v>
      </c>
      <c r="I96" s="1" t="s">
        <v>4</v>
      </c>
      <c r="J96" s="1" t="s">
        <v>4</v>
      </c>
      <c r="K96" s="1"/>
      <c r="L96" s="1" t="s">
        <v>4</v>
      </c>
      <c r="M96" s="1"/>
      <c r="N96" s="1" t="s">
        <v>5</v>
      </c>
      <c r="O96" s="1">
        <v>18</v>
      </c>
      <c r="P96" s="1">
        <v>0.5</v>
      </c>
      <c r="Q96" s="1" t="s">
        <v>859</v>
      </c>
      <c r="R96" s="1">
        <v>40</v>
      </c>
      <c r="S96" s="1" t="s">
        <v>773</v>
      </c>
      <c r="T96" s="1" t="s">
        <v>106</v>
      </c>
      <c r="U96" s="1" t="s">
        <v>107</v>
      </c>
      <c r="V96" s="1" t="s">
        <v>772</v>
      </c>
      <c r="W96" s="1" t="s">
        <v>18</v>
      </c>
      <c r="X96" s="1">
        <v>1</v>
      </c>
      <c r="Y96" s="1"/>
      <c r="Z96" s="1"/>
    </row>
    <row r="97" spans="1:26" x14ac:dyDescent="0.35">
      <c r="A97" s="1">
        <v>82</v>
      </c>
      <c r="B97" s="1">
        <v>241</v>
      </c>
      <c r="C97" s="1" t="s">
        <v>706</v>
      </c>
      <c r="D97" s="16">
        <v>43699.666666666701</v>
      </c>
      <c r="E97" s="1" t="s">
        <v>707</v>
      </c>
      <c r="F97" s="1" t="s">
        <v>49</v>
      </c>
      <c r="G97" s="1" t="s">
        <v>30</v>
      </c>
      <c r="H97" s="1" t="s">
        <v>3</v>
      </c>
      <c r="I97" s="1" t="s">
        <v>31</v>
      </c>
      <c r="J97" s="1" t="s">
        <v>4</v>
      </c>
      <c r="K97" s="1"/>
      <c r="L97" s="1" t="s">
        <v>31</v>
      </c>
      <c r="M97" s="1"/>
      <c r="N97" s="1" t="s">
        <v>5</v>
      </c>
      <c r="O97" s="1">
        <v>1</v>
      </c>
      <c r="P97" s="1">
        <v>1</v>
      </c>
      <c r="Q97" s="1" t="s">
        <v>860</v>
      </c>
      <c r="R97" s="1">
        <v>50</v>
      </c>
      <c r="S97" s="1"/>
      <c r="T97" s="1" t="s">
        <v>106</v>
      </c>
      <c r="U97" s="1" t="s">
        <v>107</v>
      </c>
      <c r="V97" s="1" t="s">
        <v>707</v>
      </c>
      <c r="W97" s="1" t="s">
        <v>18</v>
      </c>
      <c r="X97" s="1">
        <v>1</v>
      </c>
      <c r="Y97" s="1"/>
      <c r="Z97" s="1"/>
    </row>
    <row r="98" spans="1:26" x14ac:dyDescent="0.35">
      <c r="A98" s="1">
        <v>99</v>
      </c>
      <c r="B98" s="1">
        <v>216</v>
      </c>
      <c r="C98" s="1" t="s">
        <v>647</v>
      </c>
      <c r="D98" s="16">
        <v>43699.666666666701</v>
      </c>
      <c r="E98" s="1" t="s">
        <v>648</v>
      </c>
      <c r="F98" s="1" t="s">
        <v>12</v>
      </c>
      <c r="G98" s="1" t="s">
        <v>59</v>
      </c>
      <c r="H98" s="1" t="s">
        <v>86</v>
      </c>
      <c r="I98" s="1" t="s">
        <v>4</v>
      </c>
      <c r="J98" s="1" t="s">
        <v>4</v>
      </c>
      <c r="K98" s="1"/>
      <c r="L98" s="1" t="s">
        <v>4</v>
      </c>
      <c r="M98" s="1"/>
      <c r="N98" s="1" t="s">
        <v>5</v>
      </c>
      <c r="O98" s="1">
        <v>10</v>
      </c>
      <c r="P98" s="1">
        <v>10</v>
      </c>
      <c r="Q98" s="1" t="s">
        <v>860</v>
      </c>
      <c r="R98" s="1">
        <v>40</v>
      </c>
      <c r="S98" s="1" t="s">
        <v>649</v>
      </c>
      <c r="T98" s="1" t="s">
        <v>106</v>
      </c>
      <c r="U98" s="1" t="s">
        <v>107</v>
      </c>
      <c r="V98" s="1" t="s">
        <v>648</v>
      </c>
      <c r="W98" s="1" t="s">
        <v>18</v>
      </c>
      <c r="X98" s="1">
        <v>1</v>
      </c>
      <c r="Y98" s="1"/>
      <c r="Z98" s="1"/>
    </row>
    <row r="99" spans="1:26" x14ac:dyDescent="0.35">
      <c r="A99" s="1">
        <v>87</v>
      </c>
      <c r="B99" s="4">
        <v>188</v>
      </c>
      <c r="C99" s="1" t="s">
        <v>585</v>
      </c>
      <c r="D99" s="16">
        <v>43699.666666666701</v>
      </c>
      <c r="E99" s="1" t="s">
        <v>586</v>
      </c>
      <c r="F99" s="1" t="s">
        <v>12</v>
      </c>
      <c r="G99" s="1" t="s">
        <v>3</v>
      </c>
      <c r="H99" s="1" t="s">
        <v>3</v>
      </c>
      <c r="I99" s="1" t="s">
        <v>4</v>
      </c>
      <c r="J99" s="1" t="s">
        <v>9</v>
      </c>
      <c r="K99" s="1" t="s">
        <v>587</v>
      </c>
      <c r="L99" s="1" t="s">
        <v>9</v>
      </c>
      <c r="M99" s="1" t="s">
        <v>588</v>
      </c>
      <c r="N99" s="1" t="s">
        <v>5</v>
      </c>
      <c r="O99" s="1">
        <v>1</v>
      </c>
      <c r="P99" s="1">
        <v>1</v>
      </c>
      <c r="Q99" s="1" t="s">
        <v>860</v>
      </c>
      <c r="R99" s="1">
        <v>40</v>
      </c>
      <c r="S99" s="1"/>
      <c r="T99" s="1" t="s">
        <v>106</v>
      </c>
      <c r="U99" s="1" t="s">
        <v>107</v>
      </c>
      <c r="V99" s="1" t="s">
        <v>586</v>
      </c>
      <c r="W99" s="1" t="s">
        <v>18</v>
      </c>
      <c r="X99" s="1">
        <v>1</v>
      </c>
      <c r="Y99" s="1"/>
      <c r="Z99" s="1"/>
    </row>
    <row r="100" spans="1:26" x14ac:dyDescent="0.35">
      <c r="A100" s="1">
        <v>85</v>
      </c>
      <c r="B100" s="1">
        <v>168</v>
      </c>
      <c r="C100" s="1" t="s">
        <v>526</v>
      </c>
      <c r="D100" s="16">
        <v>43699.666666666701</v>
      </c>
      <c r="E100" s="1" t="s">
        <v>527</v>
      </c>
      <c r="F100" s="1" t="s">
        <v>12</v>
      </c>
      <c r="G100" s="1" t="s">
        <v>59</v>
      </c>
      <c r="H100" s="1" t="s">
        <v>3</v>
      </c>
      <c r="I100" s="1" t="s">
        <v>4</v>
      </c>
      <c r="J100" s="1" t="s">
        <v>9</v>
      </c>
      <c r="K100" s="1" t="s">
        <v>528</v>
      </c>
      <c r="L100" s="1" t="s">
        <v>4</v>
      </c>
      <c r="M100" s="1"/>
      <c r="N100" s="1" t="s">
        <v>5</v>
      </c>
      <c r="O100" s="1">
        <v>1</v>
      </c>
      <c r="P100" s="1">
        <v>1</v>
      </c>
      <c r="Q100" s="1" t="s">
        <v>870</v>
      </c>
      <c r="R100" s="1">
        <v>33</v>
      </c>
      <c r="S100" s="1"/>
      <c r="T100" s="1" t="s">
        <v>106</v>
      </c>
      <c r="U100" s="1" t="s">
        <v>107</v>
      </c>
      <c r="V100" s="1" t="s">
        <v>527</v>
      </c>
      <c r="W100" s="1" t="s">
        <v>18</v>
      </c>
      <c r="X100" s="1">
        <v>1</v>
      </c>
      <c r="Y100" s="1"/>
      <c r="Z100" s="1"/>
    </row>
    <row r="101" spans="1:26" x14ac:dyDescent="0.35">
      <c r="A101" s="1">
        <v>102</v>
      </c>
      <c r="B101" s="1">
        <v>163</v>
      </c>
      <c r="C101" s="1" t="s">
        <v>511</v>
      </c>
      <c r="D101" s="16">
        <v>43699.666666666701</v>
      </c>
      <c r="E101" s="1" t="s">
        <v>512</v>
      </c>
      <c r="F101" s="1" t="s">
        <v>181</v>
      </c>
      <c r="G101" s="1" t="s">
        <v>59</v>
      </c>
      <c r="H101" s="1" t="s">
        <v>3</v>
      </c>
      <c r="I101" s="1" t="s">
        <v>4</v>
      </c>
      <c r="J101" s="1" t="s">
        <v>4</v>
      </c>
      <c r="K101" s="1"/>
      <c r="L101" s="1" t="s">
        <v>9</v>
      </c>
      <c r="M101" s="1" t="s">
        <v>513</v>
      </c>
      <c r="N101" s="1" t="s">
        <v>5</v>
      </c>
      <c r="O101" s="1">
        <v>2</v>
      </c>
      <c r="P101" s="1">
        <v>2</v>
      </c>
      <c r="Q101" s="1" t="s">
        <v>860</v>
      </c>
      <c r="R101" s="1">
        <v>60</v>
      </c>
      <c r="S101" s="1" t="s">
        <v>514</v>
      </c>
      <c r="T101" s="1" t="s">
        <v>106</v>
      </c>
      <c r="U101" s="1" t="s">
        <v>107</v>
      </c>
      <c r="V101" s="1" t="s">
        <v>512</v>
      </c>
      <c r="W101" s="1" t="s">
        <v>8</v>
      </c>
      <c r="X101" s="1">
        <v>2</v>
      </c>
      <c r="Y101" s="1"/>
      <c r="Z101" s="1"/>
    </row>
    <row r="102" spans="1:26" x14ac:dyDescent="0.35">
      <c r="A102" s="1">
        <v>88</v>
      </c>
      <c r="B102" s="1">
        <v>160</v>
      </c>
      <c r="C102" s="1" t="s">
        <v>500</v>
      </c>
      <c r="D102" s="16">
        <v>43699.666666666701</v>
      </c>
      <c r="E102" s="1" t="s">
        <v>454</v>
      </c>
      <c r="F102" s="1" t="s">
        <v>49</v>
      </c>
      <c r="G102" s="1" t="s">
        <v>3</v>
      </c>
      <c r="H102" s="1" t="s">
        <v>3</v>
      </c>
      <c r="I102" s="1" t="s">
        <v>4</v>
      </c>
      <c r="J102" s="1" t="s">
        <v>9</v>
      </c>
      <c r="K102" s="1" t="s">
        <v>501</v>
      </c>
      <c r="L102" s="1" t="s">
        <v>9</v>
      </c>
      <c r="M102" s="1" t="s">
        <v>501</v>
      </c>
      <c r="N102" s="1" t="s">
        <v>21</v>
      </c>
      <c r="O102" s="1">
        <v>0.5</v>
      </c>
      <c r="P102" s="1">
        <v>0.5</v>
      </c>
      <c r="Q102" s="1" t="s">
        <v>859</v>
      </c>
      <c r="R102" s="1">
        <v>35</v>
      </c>
      <c r="S102" s="1"/>
      <c r="T102" s="1" t="s">
        <v>106</v>
      </c>
      <c r="U102" s="1" t="s">
        <v>107</v>
      </c>
      <c r="V102" s="1" t="s">
        <v>454</v>
      </c>
      <c r="W102" s="1" t="s">
        <v>8</v>
      </c>
      <c r="X102" s="1">
        <v>1</v>
      </c>
      <c r="Y102" s="1"/>
      <c r="Z102" s="1"/>
    </row>
    <row r="103" spans="1:26" x14ac:dyDescent="0.35">
      <c r="A103" s="1">
        <v>72</v>
      </c>
      <c r="B103" s="1">
        <v>121</v>
      </c>
      <c r="C103" s="1" t="s">
        <v>389</v>
      </c>
      <c r="D103" s="16">
        <v>43699.666666666701</v>
      </c>
      <c r="E103" s="1" t="s">
        <v>390</v>
      </c>
      <c r="F103" s="1" t="s">
        <v>49</v>
      </c>
      <c r="G103" s="1" t="s">
        <v>3</v>
      </c>
      <c r="H103" s="1" t="s">
        <v>3</v>
      </c>
      <c r="I103" s="1" t="s">
        <v>4</v>
      </c>
      <c r="J103" s="1" t="s">
        <v>4</v>
      </c>
      <c r="K103" s="1"/>
      <c r="L103" s="1" t="s">
        <v>4</v>
      </c>
      <c r="M103" s="1"/>
      <c r="N103" s="1" t="s">
        <v>5</v>
      </c>
      <c r="O103" s="1">
        <v>15</v>
      </c>
      <c r="P103" s="1">
        <v>10</v>
      </c>
      <c r="Q103" s="1" t="s">
        <v>860</v>
      </c>
      <c r="R103" s="1">
        <v>27</v>
      </c>
      <c r="S103" s="1" t="s">
        <v>391</v>
      </c>
      <c r="T103" s="1" t="s">
        <v>106</v>
      </c>
      <c r="U103" s="1" t="s">
        <v>107</v>
      </c>
      <c r="V103" s="1" t="s">
        <v>390</v>
      </c>
      <c r="W103" s="1" t="s">
        <v>8</v>
      </c>
      <c r="X103" s="1">
        <v>1</v>
      </c>
      <c r="Y103" s="1"/>
      <c r="Z103" s="1"/>
    </row>
    <row r="104" spans="1:26" x14ac:dyDescent="0.35">
      <c r="A104" s="1">
        <v>101</v>
      </c>
      <c r="B104" s="1">
        <v>110</v>
      </c>
      <c r="C104" s="1" t="s">
        <v>361</v>
      </c>
      <c r="D104" s="16">
        <v>43699.666666666701</v>
      </c>
      <c r="E104" s="1" t="s">
        <v>362</v>
      </c>
      <c r="F104" s="1" t="s">
        <v>12</v>
      </c>
      <c r="G104" s="1" t="s">
        <v>59</v>
      </c>
      <c r="H104" s="1" t="s">
        <v>3</v>
      </c>
      <c r="I104" s="1" t="s">
        <v>4</v>
      </c>
      <c r="J104" s="1" t="s">
        <v>4</v>
      </c>
      <c r="K104" s="1"/>
      <c r="L104" s="1" t="s">
        <v>9</v>
      </c>
      <c r="M104" s="1" t="s">
        <v>363</v>
      </c>
      <c r="N104" s="1" t="s">
        <v>5</v>
      </c>
      <c r="O104" s="1">
        <v>2</v>
      </c>
      <c r="P104" s="1">
        <v>2</v>
      </c>
      <c r="Q104" s="1" t="s">
        <v>860</v>
      </c>
      <c r="R104" s="1">
        <v>40</v>
      </c>
      <c r="S104" s="1"/>
      <c r="T104" s="1" t="s">
        <v>106</v>
      </c>
      <c r="U104" s="1" t="s">
        <v>107</v>
      </c>
      <c r="V104" s="1" t="s">
        <v>362</v>
      </c>
      <c r="W104" s="1" t="s">
        <v>18</v>
      </c>
      <c r="X104" s="1">
        <v>1</v>
      </c>
      <c r="Y104" s="1"/>
      <c r="Z104" s="1"/>
    </row>
    <row r="105" spans="1:26" x14ac:dyDescent="0.35">
      <c r="A105" s="1">
        <v>100</v>
      </c>
      <c r="B105" s="2">
        <v>100</v>
      </c>
      <c r="C105" s="1" t="s">
        <v>332</v>
      </c>
      <c r="D105" s="16">
        <v>43699.666666666701</v>
      </c>
      <c r="E105" s="1" t="s">
        <v>333</v>
      </c>
      <c r="F105" s="1" t="s">
        <v>2</v>
      </c>
      <c r="G105" s="1" t="s">
        <v>30</v>
      </c>
      <c r="H105" s="1" t="s">
        <v>3</v>
      </c>
      <c r="I105" s="1" t="s">
        <v>4</v>
      </c>
      <c r="J105" s="1" t="s">
        <v>4</v>
      </c>
      <c r="K105" s="1"/>
      <c r="L105" s="1" t="s">
        <v>4</v>
      </c>
      <c r="M105" s="1"/>
      <c r="N105" s="1" t="s">
        <v>21</v>
      </c>
      <c r="O105" s="1">
        <v>8</v>
      </c>
      <c r="P105" s="1">
        <v>8</v>
      </c>
      <c r="Q105" s="1" t="s">
        <v>860</v>
      </c>
      <c r="R105" s="1">
        <v>45</v>
      </c>
      <c r="S105" s="1" t="s">
        <v>334</v>
      </c>
      <c r="T105" s="1" t="s">
        <v>106</v>
      </c>
      <c r="U105" s="1" t="s">
        <v>107</v>
      </c>
      <c r="V105" s="1" t="s">
        <v>333</v>
      </c>
      <c r="W105" s="1" t="s">
        <v>18</v>
      </c>
      <c r="X105" s="1">
        <v>1</v>
      </c>
      <c r="Y105" s="4"/>
      <c r="Z105" s="1"/>
    </row>
    <row r="106" spans="1:26" x14ac:dyDescent="0.35">
      <c r="A106" s="1">
        <v>76</v>
      </c>
      <c r="B106" s="2">
        <v>91</v>
      </c>
      <c r="C106" s="1" t="s">
        <v>308</v>
      </c>
      <c r="D106" s="16">
        <v>43699.666666666701</v>
      </c>
      <c r="E106" s="1" t="s">
        <v>309</v>
      </c>
      <c r="F106" s="1" t="s">
        <v>49</v>
      </c>
      <c r="G106" s="1" t="s">
        <v>59</v>
      </c>
      <c r="H106" s="1" t="s">
        <v>3</v>
      </c>
      <c r="I106" s="1" t="s">
        <v>4</v>
      </c>
      <c r="J106" s="1" t="s">
        <v>4</v>
      </c>
      <c r="K106" s="1"/>
      <c r="L106" s="1" t="s">
        <v>4</v>
      </c>
      <c r="M106" s="1"/>
      <c r="N106" s="1" t="s">
        <v>5</v>
      </c>
      <c r="O106" s="1">
        <v>1</v>
      </c>
      <c r="P106" s="1">
        <v>1</v>
      </c>
      <c r="Q106" s="1" t="s">
        <v>860</v>
      </c>
      <c r="R106" s="1">
        <v>33</v>
      </c>
      <c r="S106" s="1"/>
      <c r="T106" s="1" t="s">
        <v>106</v>
      </c>
      <c r="U106" s="1" t="s">
        <v>107</v>
      </c>
      <c r="V106" s="1" t="s">
        <v>309</v>
      </c>
      <c r="W106" s="1" t="s">
        <v>8</v>
      </c>
      <c r="X106" s="1">
        <v>1</v>
      </c>
      <c r="Y106" s="1"/>
      <c r="Z106" s="1"/>
    </row>
    <row r="107" spans="1:26" x14ac:dyDescent="0.35">
      <c r="A107" s="1">
        <v>91</v>
      </c>
      <c r="B107" s="1">
        <v>50</v>
      </c>
      <c r="C107" s="1" t="s">
        <v>190</v>
      </c>
      <c r="D107" s="16">
        <v>43699.666666666701</v>
      </c>
      <c r="E107" s="1" t="s">
        <v>191</v>
      </c>
      <c r="F107" s="1" t="s">
        <v>12</v>
      </c>
      <c r="G107" s="1" t="s">
        <v>3</v>
      </c>
      <c r="H107" s="1" t="s">
        <v>3</v>
      </c>
      <c r="I107" s="1" t="s">
        <v>4</v>
      </c>
      <c r="J107" s="1" t="s">
        <v>4</v>
      </c>
      <c r="K107" s="1"/>
      <c r="L107" s="1" t="s">
        <v>9</v>
      </c>
      <c r="M107" s="1" t="s">
        <v>192</v>
      </c>
      <c r="N107" s="1" t="s">
        <v>5</v>
      </c>
      <c r="O107" s="1">
        <v>7</v>
      </c>
      <c r="P107" s="1">
        <v>7</v>
      </c>
      <c r="Q107" s="1" t="s">
        <v>860</v>
      </c>
      <c r="R107" s="1">
        <v>39</v>
      </c>
      <c r="S107" s="1" t="s">
        <v>193</v>
      </c>
      <c r="T107" s="1" t="s">
        <v>106</v>
      </c>
      <c r="U107" s="1" t="s">
        <v>107</v>
      </c>
      <c r="V107" s="1" t="s">
        <v>191</v>
      </c>
      <c r="W107" s="1" t="s">
        <v>8</v>
      </c>
      <c r="X107" s="1">
        <v>1</v>
      </c>
      <c r="Y107" s="1">
        <v>1</v>
      </c>
      <c r="Z107" s="1" t="s">
        <v>194</v>
      </c>
    </row>
    <row r="108" spans="1:26" x14ac:dyDescent="0.35">
      <c r="A108" s="1">
        <v>96</v>
      </c>
      <c r="B108" s="4">
        <v>22</v>
      </c>
      <c r="C108" s="1" t="s">
        <v>104</v>
      </c>
      <c r="D108" s="16">
        <v>43699.666666666701</v>
      </c>
      <c r="E108" s="1" t="s">
        <v>105</v>
      </c>
      <c r="F108" s="1" t="s">
        <v>12</v>
      </c>
      <c r="G108" s="1" t="s">
        <v>3</v>
      </c>
      <c r="H108" s="1" t="s">
        <v>3</v>
      </c>
      <c r="I108" s="1" t="s">
        <v>4</v>
      </c>
      <c r="J108" s="1" t="s">
        <v>4</v>
      </c>
      <c r="K108" s="1"/>
      <c r="L108" s="1" t="s">
        <v>4</v>
      </c>
      <c r="M108" s="1"/>
      <c r="N108" s="1" t="s">
        <v>5</v>
      </c>
      <c r="O108" s="1">
        <v>5.75</v>
      </c>
      <c r="P108" s="1">
        <v>2</v>
      </c>
      <c r="Q108" s="1" t="s">
        <v>859</v>
      </c>
      <c r="R108" s="1">
        <v>58</v>
      </c>
      <c r="S108" s="1"/>
      <c r="T108" s="1" t="s">
        <v>106</v>
      </c>
      <c r="U108" s="1" t="s">
        <v>107</v>
      </c>
      <c r="V108" s="1" t="s">
        <v>105</v>
      </c>
      <c r="W108" s="1" t="s">
        <v>18</v>
      </c>
      <c r="X108" s="1">
        <v>1</v>
      </c>
      <c r="Y108" s="4"/>
      <c r="Z108" s="1"/>
    </row>
    <row r="109" spans="1:26" x14ac:dyDescent="0.35">
      <c r="A109" s="1">
        <v>86</v>
      </c>
      <c r="B109" s="2">
        <v>108</v>
      </c>
      <c r="C109" s="1" t="s">
        <v>353</v>
      </c>
      <c r="D109" s="16">
        <v>43699.768506944398</v>
      </c>
      <c r="E109" s="1" t="s">
        <v>354</v>
      </c>
      <c r="F109" s="1" t="s">
        <v>2</v>
      </c>
      <c r="G109" s="1" t="s">
        <v>59</v>
      </c>
      <c r="H109" s="1" t="s">
        <v>3</v>
      </c>
      <c r="I109" s="1" t="s">
        <v>4</v>
      </c>
      <c r="J109" s="1" t="s">
        <v>4</v>
      </c>
      <c r="K109" s="1"/>
      <c r="L109" s="1" t="s">
        <v>4</v>
      </c>
      <c r="M109" s="1"/>
      <c r="N109" s="1" t="s">
        <v>5</v>
      </c>
      <c r="O109" s="1">
        <v>5</v>
      </c>
      <c r="P109" s="1">
        <v>5</v>
      </c>
      <c r="Q109" s="1" t="s">
        <v>859</v>
      </c>
      <c r="R109" s="1">
        <v>30</v>
      </c>
      <c r="S109" s="1" t="s">
        <v>355</v>
      </c>
      <c r="T109" s="1" t="s">
        <v>106</v>
      </c>
      <c r="U109" s="1" t="s">
        <v>107</v>
      </c>
      <c r="V109" s="1" t="s">
        <v>354</v>
      </c>
      <c r="W109" s="1" t="s">
        <v>18</v>
      </c>
      <c r="X109" s="1">
        <v>1</v>
      </c>
      <c r="Y109" s="1"/>
      <c r="Z109" s="1"/>
    </row>
    <row r="110" spans="1:26" x14ac:dyDescent="0.35">
      <c r="A110" s="1">
        <v>97</v>
      </c>
      <c r="B110" s="2">
        <v>102</v>
      </c>
      <c r="C110" s="1" t="s">
        <v>336</v>
      </c>
      <c r="D110" s="16">
        <v>43699.881493055596</v>
      </c>
      <c r="E110" s="1" t="s">
        <v>337</v>
      </c>
      <c r="F110" s="1" t="s">
        <v>12</v>
      </c>
      <c r="G110" s="1" t="s">
        <v>3</v>
      </c>
      <c r="H110" s="1" t="s">
        <v>3</v>
      </c>
      <c r="I110" s="1" t="s">
        <v>4</v>
      </c>
      <c r="J110" s="1" t="s">
        <v>4</v>
      </c>
      <c r="K110" s="1"/>
      <c r="L110" s="1" t="s">
        <v>4</v>
      </c>
      <c r="M110" s="1"/>
      <c r="N110" s="1" t="s">
        <v>5</v>
      </c>
      <c r="O110" s="1">
        <v>0.5</v>
      </c>
      <c r="P110" s="1">
        <v>0.5</v>
      </c>
      <c r="Q110" s="1" t="s">
        <v>860</v>
      </c>
      <c r="R110" s="1">
        <v>45</v>
      </c>
      <c r="S110" s="1"/>
      <c r="T110" s="1" t="s">
        <v>106</v>
      </c>
      <c r="U110" s="1" t="s">
        <v>107</v>
      </c>
      <c r="V110" s="1" t="s">
        <v>337</v>
      </c>
      <c r="W110" s="1" t="s">
        <v>18</v>
      </c>
      <c r="X110" s="1">
        <v>1</v>
      </c>
      <c r="Y110" s="1"/>
      <c r="Z110" s="1"/>
    </row>
    <row r="111" spans="1:26" x14ac:dyDescent="0.35">
      <c r="A111" s="1">
        <v>104</v>
      </c>
      <c r="B111" s="1">
        <v>162</v>
      </c>
      <c r="C111" s="1" t="s">
        <v>504</v>
      </c>
      <c r="D111" s="16">
        <v>43700.625613425902</v>
      </c>
      <c r="E111" s="1" t="s">
        <v>172</v>
      </c>
      <c r="F111" s="1" t="s">
        <v>12</v>
      </c>
      <c r="G111" s="1" t="s">
        <v>59</v>
      </c>
      <c r="H111" s="1" t="s">
        <v>86</v>
      </c>
      <c r="I111" s="1" t="s">
        <v>4</v>
      </c>
      <c r="J111" s="1" t="s">
        <v>31</v>
      </c>
      <c r="K111" s="1"/>
      <c r="L111" s="1" t="s">
        <v>9</v>
      </c>
      <c r="M111" s="1" t="s">
        <v>505</v>
      </c>
      <c r="N111" s="1" t="s">
        <v>21</v>
      </c>
      <c r="O111" s="1">
        <v>3</v>
      </c>
      <c r="P111" s="1">
        <v>3</v>
      </c>
      <c r="Q111" s="1" t="s">
        <v>859</v>
      </c>
      <c r="R111" s="1">
        <v>28</v>
      </c>
      <c r="S111" s="1" t="s">
        <v>506</v>
      </c>
      <c r="T111" s="1" t="s">
        <v>188</v>
      </c>
      <c r="U111" s="1" t="s">
        <v>189</v>
      </c>
      <c r="V111" s="1" t="s">
        <v>172</v>
      </c>
      <c r="W111" s="1" t="s">
        <v>18</v>
      </c>
      <c r="X111" s="1">
        <v>1</v>
      </c>
      <c r="Y111" s="1"/>
      <c r="Z111" s="1"/>
    </row>
    <row r="112" spans="1:26" x14ac:dyDescent="0.35">
      <c r="A112" s="1">
        <v>95</v>
      </c>
      <c r="B112" s="4">
        <v>34</v>
      </c>
      <c r="C112" s="1" t="s">
        <v>136</v>
      </c>
      <c r="D112" s="16">
        <v>43700.666666666664</v>
      </c>
      <c r="E112" s="1" t="s">
        <v>137</v>
      </c>
      <c r="F112" s="1" t="s">
        <v>49</v>
      </c>
      <c r="G112" s="1" t="s">
        <v>3</v>
      </c>
      <c r="H112" s="1" t="s">
        <v>3</v>
      </c>
      <c r="I112" s="1" t="s">
        <v>4</v>
      </c>
      <c r="J112" s="1" t="s">
        <v>4</v>
      </c>
      <c r="K112" s="1"/>
      <c r="L112" s="1" t="s">
        <v>4</v>
      </c>
      <c r="M112" s="1"/>
      <c r="N112" s="1" t="s">
        <v>21</v>
      </c>
      <c r="O112" s="1">
        <v>0.5</v>
      </c>
      <c r="P112" s="1">
        <v>0.5</v>
      </c>
      <c r="Q112" s="1" t="s">
        <v>859</v>
      </c>
      <c r="R112" s="1">
        <v>39</v>
      </c>
      <c r="S112" s="1" t="s">
        <v>138</v>
      </c>
      <c r="T112" s="1" t="s">
        <v>106</v>
      </c>
      <c r="U112" s="1" t="s">
        <v>107</v>
      </c>
      <c r="V112" s="1" t="s">
        <v>137</v>
      </c>
      <c r="W112" s="1" t="s">
        <v>8</v>
      </c>
      <c r="X112" s="4">
        <v>1</v>
      </c>
      <c r="Y112" s="1"/>
      <c r="Z112" s="1"/>
    </row>
    <row r="113" spans="1:26" x14ac:dyDescent="0.35">
      <c r="A113" s="1">
        <v>118</v>
      </c>
      <c r="B113" s="2">
        <v>254</v>
      </c>
      <c r="C113" s="1" t="s">
        <v>737</v>
      </c>
      <c r="D113" s="16">
        <v>43700.666666666701</v>
      </c>
      <c r="E113" s="1" t="s">
        <v>499</v>
      </c>
      <c r="F113" s="1" t="s">
        <v>12</v>
      </c>
      <c r="G113" s="1" t="s">
        <v>3</v>
      </c>
      <c r="H113" s="1" t="s">
        <v>3</v>
      </c>
      <c r="I113" s="1" t="s">
        <v>4</v>
      </c>
      <c r="J113" s="1" t="s">
        <v>4</v>
      </c>
      <c r="K113" s="1"/>
      <c r="L113" s="1" t="s">
        <v>4</v>
      </c>
      <c r="M113" s="1"/>
      <c r="N113" s="1" t="s">
        <v>5</v>
      </c>
      <c r="O113" s="1">
        <v>4</v>
      </c>
      <c r="P113" s="1">
        <v>4</v>
      </c>
      <c r="Q113" s="1" t="s">
        <v>860</v>
      </c>
      <c r="R113" s="1">
        <v>72</v>
      </c>
      <c r="S113" s="1"/>
      <c r="T113" s="1" t="s">
        <v>188</v>
      </c>
      <c r="U113" s="1" t="s">
        <v>189</v>
      </c>
      <c r="V113" s="1" t="s">
        <v>499</v>
      </c>
      <c r="W113" s="1" t="s">
        <v>18</v>
      </c>
      <c r="X113" s="1">
        <v>1</v>
      </c>
      <c r="Y113" s="1"/>
      <c r="Z113" s="1"/>
    </row>
    <row r="114" spans="1:26" x14ac:dyDescent="0.35">
      <c r="A114" s="1">
        <v>305</v>
      </c>
      <c r="B114" s="1">
        <v>247</v>
      </c>
      <c r="C114" s="1" t="s">
        <v>720</v>
      </c>
      <c r="D114" s="16">
        <v>43700.666666666701</v>
      </c>
      <c r="E114" s="1" t="s">
        <v>721</v>
      </c>
      <c r="F114" s="1" t="s">
        <v>12</v>
      </c>
      <c r="G114" s="1" t="s">
        <v>3</v>
      </c>
      <c r="H114" s="1" t="s">
        <v>3</v>
      </c>
      <c r="I114" s="1" t="s">
        <v>4</v>
      </c>
      <c r="J114" s="1" t="s">
        <v>4</v>
      </c>
      <c r="K114" s="1"/>
      <c r="L114" s="1" t="s">
        <v>4</v>
      </c>
      <c r="M114" s="1"/>
      <c r="N114" s="1" t="s">
        <v>5</v>
      </c>
      <c r="O114" s="1">
        <v>3</v>
      </c>
      <c r="P114" s="1">
        <v>12</v>
      </c>
      <c r="Q114" s="1" t="s">
        <v>865</v>
      </c>
      <c r="R114" s="1">
        <v>37</v>
      </c>
      <c r="S114" s="1"/>
      <c r="T114" s="1" t="s">
        <v>188</v>
      </c>
      <c r="U114" s="1" t="s">
        <v>189</v>
      </c>
      <c r="V114" s="1" t="s">
        <v>721</v>
      </c>
      <c r="W114" s="1" t="s">
        <v>18</v>
      </c>
      <c r="X114" s="1">
        <v>1</v>
      </c>
      <c r="Y114" s="1"/>
      <c r="Z114" s="1"/>
    </row>
    <row r="115" spans="1:26" x14ac:dyDescent="0.35">
      <c r="A115" s="1">
        <v>115</v>
      </c>
      <c r="B115" s="1">
        <v>232</v>
      </c>
      <c r="C115" s="1" t="s">
        <v>683</v>
      </c>
      <c r="D115" s="16">
        <v>43700.666666666701</v>
      </c>
      <c r="E115" s="1" t="s">
        <v>684</v>
      </c>
      <c r="F115" s="1" t="s">
        <v>12</v>
      </c>
      <c r="G115" s="1" t="s">
        <v>30</v>
      </c>
      <c r="H115" s="1" t="s">
        <v>3</v>
      </c>
      <c r="I115" s="1" t="s">
        <v>9</v>
      </c>
      <c r="J115" s="1" t="s">
        <v>4</v>
      </c>
      <c r="K115" s="1"/>
      <c r="L115" s="1" t="s">
        <v>9</v>
      </c>
      <c r="M115" s="1" t="s">
        <v>685</v>
      </c>
      <c r="N115" s="1" t="s">
        <v>5</v>
      </c>
      <c r="O115" s="1">
        <v>5</v>
      </c>
      <c r="P115" s="1">
        <v>5</v>
      </c>
      <c r="Q115" s="1" t="s">
        <v>860</v>
      </c>
      <c r="R115" s="1">
        <v>37</v>
      </c>
      <c r="S115" s="1"/>
      <c r="T115" s="1" t="s">
        <v>188</v>
      </c>
      <c r="U115" s="1" t="s">
        <v>189</v>
      </c>
      <c r="V115" s="1" t="s">
        <v>684</v>
      </c>
      <c r="W115" s="1" t="s">
        <v>8</v>
      </c>
      <c r="X115" s="1">
        <v>1</v>
      </c>
      <c r="Y115" s="1"/>
      <c r="Z115" s="1"/>
    </row>
    <row r="116" spans="1:26" x14ac:dyDescent="0.35">
      <c r="A116" s="1">
        <v>116</v>
      </c>
      <c r="B116" s="2">
        <v>195</v>
      </c>
      <c r="C116" s="1" t="s">
        <v>605</v>
      </c>
      <c r="D116" s="16">
        <v>43700.666666666701</v>
      </c>
      <c r="E116" s="1" t="s">
        <v>65</v>
      </c>
      <c r="F116" s="1" t="s">
        <v>12</v>
      </c>
      <c r="G116" s="1" t="s">
        <v>3</v>
      </c>
      <c r="H116" s="1" t="s">
        <v>3</v>
      </c>
      <c r="I116" s="1" t="s">
        <v>4</v>
      </c>
      <c r="J116" s="1" t="s">
        <v>4</v>
      </c>
      <c r="K116" s="1"/>
      <c r="L116" s="1" t="s">
        <v>9</v>
      </c>
      <c r="M116" s="1" t="s">
        <v>606</v>
      </c>
      <c r="N116" s="1" t="s">
        <v>5</v>
      </c>
      <c r="O116" s="1">
        <v>4</v>
      </c>
      <c r="P116" s="1">
        <v>4</v>
      </c>
      <c r="Q116" s="1" t="s">
        <v>860</v>
      </c>
      <c r="R116" s="1">
        <v>37</v>
      </c>
      <c r="S116" s="1"/>
      <c r="T116" s="1" t="s">
        <v>188</v>
      </c>
      <c r="U116" s="1" t="s">
        <v>189</v>
      </c>
      <c r="V116" s="1" t="s">
        <v>65</v>
      </c>
      <c r="W116" s="1" t="s">
        <v>18</v>
      </c>
      <c r="X116" s="1">
        <v>1</v>
      </c>
      <c r="Y116" s="1"/>
      <c r="Z116" s="1"/>
    </row>
    <row r="117" spans="1:26" x14ac:dyDescent="0.35">
      <c r="A117" s="1">
        <v>103</v>
      </c>
      <c r="B117" s="2">
        <v>187</v>
      </c>
      <c r="C117" s="1" t="s">
        <v>584</v>
      </c>
      <c r="D117" s="16">
        <v>43700.666666666701</v>
      </c>
      <c r="E117" s="1" t="s">
        <v>149</v>
      </c>
      <c r="F117" s="1" t="s">
        <v>12</v>
      </c>
      <c r="G117" s="1" t="s">
        <v>3</v>
      </c>
      <c r="H117" s="1" t="s">
        <v>3</v>
      </c>
      <c r="I117" s="1" t="s">
        <v>4</v>
      </c>
      <c r="J117" s="1" t="s">
        <v>4</v>
      </c>
      <c r="K117" s="1"/>
      <c r="L117" s="1" t="s">
        <v>4</v>
      </c>
      <c r="M117" s="1"/>
      <c r="N117" s="1" t="s">
        <v>318</v>
      </c>
      <c r="O117" s="1">
        <v>8</v>
      </c>
      <c r="P117" s="1">
        <v>6</v>
      </c>
      <c r="Q117" s="1" t="s">
        <v>860</v>
      </c>
      <c r="R117" s="1">
        <v>40</v>
      </c>
      <c r="S117" s="1"/>
      <c r="T117" s="1" t="s">
        <v>188</v>
      </c>
      <c r="U117" s="1" t="s">
        <v>189</v>
      </c>
      <c r="V117" s="1" t="s">
        <v>149</v>
      </c>
      <c r="W117" s="1" t="s">
        <v>18</v>
      </c>
      <c r="X117" s="1">
        <v>1</v>
      </c>
      <c r="Y117" s="1"/>
      <c r="Z117" s="1"/>
    </row>
    <row r="118" spans="1:26" x14ac:dyDescent="0.35">
      <c r="A118" s="1">
        <v>114</v>
      </c>
      <c r="B118" s="1">
        <v>151</v>
      </c>
      <c r="C118" s="1" t="s">
        <v>472</v>
      </c>
      <c r="D118" s="16">
        <v>43700.666666666701</v>
      </c>
      <c r="E118" s="1" t="s">
        <v>202</v>
      </c>
      <c r="F118" s="1" t="s">
        <v>12</v>
      </c>
      <c r="G118" s="1" t="s">
        <v>30</v>
      </c>
      <c r="H118" s="1" t="s">
        <v>30</v>
      </c>
      <c r="I118" s="1" t="s">
        <v>31</v>
      </c>
      <c r="J118" s="1" t="s">
        <v>4</v>
      </c>
      <c r="K118" s="1"/>
      <c r="L118" s="1" t="s">
        <v>9</v>
      </c>
      <c r="M118" s="1" t="s">
        <v>473</v>
      </c>
      <c r="N118" s="1" t="s">
        <v>21</v>
      </c>
      <c r="O118" s="1">
        <v>2</v>
      </c>
      <c r="P118" s="1">
        <v>2</v>
      </c>
      <c r="Q118" s="1" t="s">
        <v>860</v>
      </c>
      <c r="R118" s="1">
        <v>63</v>
      </c>
      <c r="S118" s="1"/>
      <c r="T118" s="1" t="s">
        <v>188</v>
      </c>
      <c r="U118" s="1" t="s">
        <v>189</v>
      </c>
      <c r="V118" s="1" t="s">
        <v>202</v>
      </c>
      <c r="W118" s="1" t="s">
        <v>8</v>
      </c>
      <c r="X118" s="1">
        <v>1</v>
      </c>
      <c r="Y118" s="1"/>
      <c r="Z118" s="1"/>
    </row>
    <row r="119" spans="1:26" x14ac:dyDescent="0.35">
      <c r="A119" s="1">
        <v>105</v>
      </c>
      <c r="B119" s="1">
        <v>150</v>
      </c>
      <c r="C119" s="1" t="s">
        <v>470</v>
      </c>
      <c r="D119" s="16">
        <v>43700.666666666701</v>
      </c>
      <c r="E119" s="1" t="s">
        <v>471</v>
      </c>
      <c r="F119" s="1" t="s">
        <v>12</v>
      </c>
      <c r="G119" s="1" t="s">
        <v>3</v>
      </c>
      <c r="H119" s="1" t="s">
        <v>3</v>
      </c>
      <c r="I119" s="1" t="s">
        <v>4</v>
      </c>
      <c r="J119" s="1" t="s">
        <v>4</v>
      </c>
      <c r="K119" s="1"/>
      <c r="L119" s="1" t="s">
        <v>4</v>
      </c>
      <c r="M119" s="1"/>
      <c r="N119" s="1" t="s">
        <v>5</v>
      </c>
      <c r="O119" s="1">
        <v>10</v>
      </c>
      <c r="P119" s="1">
        <v>8</v>
      </c>
      <c r="Q119" s="1" t="s">
        <v>860</v>
      </c>
      <c r="R119" s="1">
        <v>25</v>
      </c>
      <c r="S119" s="1"/>
      <c r="T119" s="1" t="s">
        <v>188</v>
      </c>
      <c r="U119" s="1" t="s">
        <v>189</v>
      </c>
      <c r="V119" s="1" t="s">
        <v>471</v>
      </c>
      <c r="W119" s="1" t="s">
        <v>18</v>
      </c>
      <c r="X119" s="1">
        <v>1</v>
      </c>
      <c r="Y119" s="1"/>
      <c r="Z119" s="1"/>
    </row>
    <row r="120" spans="1:26" x14ac:dyDescent="0.35">
      <c r="A120" s="1">
        <v>111</v>
      </c>
      <c r="B120" s="1">
        <v>49</v>
      </c>
      <c r="C120" s="1" t="s">
        <v>185</v>
      </c>
      <c r="D120" s="16">
        <v>43700.666666666701</v>
      </c>
      <c r="E120" s="1" t="s">
        <v>186</v>
      </c>
      <c r="F120" s="1" t="s">
        <v>49</v>
      </c>
      <c r="G120" s="1" t="s">
        <v>30</v>
      </c>
      <c r="H120" s="1" t="s">
        <v>30</v>
      </c>
      <c r="I120" s="1" t="s">
        <v>31</v>
      </c>
      <c r="J120" s="1" t="s">
        <v>4</v>
      </c>
      <c r="K120" s="1"/>
      <c r="L120" s="1" t="s">
        <v>4</v>
      </c>
      <c r="M120" s="1"/>
      <c r="N120" s="1" t="s">
        <v>5</v>
      </c>
      <c r="O120" s="1">
        <v>0.25</v>
      </c>
      <c r="P120" s="1">
        <v>0.25</v>
      </c>
      <c r="Q120" s="1" t="s">
        <v>861</v>
      </c>
      <c r="R120" s="1">
        <v>42</v>
      </c>
      <c r="S120" s="1" t="s">
        <v>187</v>
      </c>
      <c r="T120" s="1" t="s">
        <v>188</v>
      </c>
      <c r="U120" s="1" t="s">
        <v>189</v>
      </c>
      <c r="V120" s="1" t="s">
        <v>186</v>
      </c>
      <c r="W120" s="1" t="s">
        <v>8</v>
      </c>
      <c r="X120" s="1">
        <v>1</v>
      </c>
      <c r="Y120" s="1"/>
      <c r="Z120" s="1"/>
    </row>
    <row r="121" spans="1:26" x14ac:dyDescent="0.35">
      <c r="A121" s="1">
        <v>106</v>
      </c>
      <c r="B121" s="1">
        <v>124</v>
      </c>
      <c r="C121" s="1" t="s">
        <v>401</v>
      </c>
      <c r="D121" s="16">
        <v>43700.688368055598</v>
      </c>
      <c r="E121" s="1" t="s">
        <v>402</v>
      </c>
      <c r="F121" s="1" t="s">
        <v>2</v>
      </c>
      <c r="G121" s="1" t="s">
        <v>3</v>
      </c>
      <c r="H121" s="1" t="s">
        <v>3</v>
      </c>
      <c r="I121" s="1" t="s">
        <v>4</v>
      </c>
      <c r="J121" s="1" t="s">
        <v>9</v>
      </c>
      <c r="K121" s="1" t="s">
        <v>403</v>
      </c>
      <c r="L121" s="1" t="s">
        <v>4</v>
      </c>
      <c r="M121" s="1"/>
      <c r="N121" s="1" t="s">
        <v>21</v>
      </c>
      <c r="O121" s="1">
        <v>16</v>
      </c>
      <c r="P121" s="1">
        <v>6</v>
      </c>
      <c r="Q121" s="1" t="s">
        <v>860</v>
      </c>
      <c r="R121" s="1">
        <v>35</v>
      </c>
      <c r="S121" s="1" t="s">
        <v>404</v>
      </c>
      <c r="T121" s="1" t="s">
        <v>188</v>
      </c>
      <c r="U121" s="1" t="s">
        <v>189</v>
      </c>
      <c r="V121" s="1" t="s">
        <v>402</v>
      </c>
      <c r="W121" s="1" t="s">
        <v>8</v>
      </c>
      <c r="X121" s="1">
        <v>1</v>
      </c>
      <c r="Y121" s="1"/>
      <c r="Z121" s="1"/>
    </row>
    <row r="122" spans="1:26" x14ac:dyDescent="0.35">
      <c r="A122" s="1">
        <v>113</v>
      </c>
      <c r="B122" s="2">
        <v>104</v>
      </c>
      <c r="C122" s="1" t="s">
        <v>341</v>
      </c>
      <c r="D122" s="16">
        <v>43700.8180208333</v>
      </c>
      <c r="E122" s="1" t="s">
        <v>342</v>
      </c>
      <c r="F122" s="1" t="s">
        <v>49</v>
      </c>
      <c r="G122" s="1" t="s">
        <v>30</v>
      </c>
      <c r="H122" s="1" t="s">
        <v>3</v>
      </c>
      <c r="I122" s="1" t="s">
        <v>4</v>
      </c>
      <c r="J122" s="1" t="s">
        <v>4</v>
      </c>
      <c r="K122" s="1"/>
      <c r="L122" s="1" t="s">
        <v>4</v>
      </c>
      <c r="M122" s="1"/>
      <c r="N122" s="1" t="s">
        <v>21</v>
      </c>
      <c r="O122" s="1">
        <v>4</v>
      </c>
      <c r="P122" s="1">
        <v>2</v>
      </c>
      <c r="Q122" s="1" t="s">
        <v>860</v>
      </c>
      <c r="R122" s="1">
        <v>60</v>
      </c>
      <c r="S122" s="1"/>
      <c r="T122" s="1" t="s">
        <v>188</v>
      </c>
      <c r="U122" s="1" t="s">
        <v>189</v>
      </c>
      <c r="V122" s="1" t="s">
        <v>342</v>
      </c>
      <c r="W122" s="1" t="s">
        <v>8</v>
      </c>
      <c r="X122" s="1">
        <v>1</v>
      </c>
      <c r="Y122" s="1"/>
      <c r="Z122" s="1"/>
    </row>
    <row r="123" spans="1:26" x14ac:dyDescent="0.35">
      <c r="A123" s="1">
        <v>128</v>
      </c>
      <c r="B123" s="1">
        <v>222</v>
      </c>
      <c r="C123" s="1" t="s">
        <v>660</v>
      </c>
      <c r="D123" s="16">
        <v>43703.634178240703</v>
      </c>
      <c r="E123" s="1" t="s">
        <v>331</v>
      </c>
      <c r="F123" s="1" t="s">
        <v>12</v>
      </c>
      <c r="G123" s="1" t="s">
        <v>59</v>
      </c>
      <c r="H123" s="1" t="s">
        <v>3</v>
      </c>
      <c r="I123" s="1" t="s">
        <v>4</v>
      </c>
      <c r="J123" s="1" t="s">
        <v>4</v>
      </c>
      <c r="K123" s="1"/>
      <c r="L123" s="1" t="s">
        <v>31</v>
      </c>
      <c r="M123" s="1"/>
      <c r="N123" s="1" t="s">
        <v>5</v>
      </c>
      <c r="O123" s="1">
        <v>2</v>
      </c>
      <c r="P123" s="1">
        <v>2</v>
      </c>
      <c r="Q123" s="1" t="s">
        <v>860</v>
      </c>
      <c r="R123" s="1">
        <v>42</v>
      </c>
      <c r="S123" s="1"/>
      <c r="T123" s="1" t="s">
        <v>51</v>
      </c>
      <c r="U123" s="1" t="s">
        <v>52</v>
      </c>
      <c r="V123" s="1" t="s">
        <v>331</v>
      </c>
      <c r="W123" s="1" t="s">
        <v>18</v>
      </c>
      <c r="X123" s="1">
        <v>1</v>
      </c>
      <c r="Y123" s="1"/>
      <c r="Z123" s="1"/>
    </row>
    <row r="124" spans="1:26" x14ac:dyDescent="0.35">
      <c r="A124" s="1">
        <v>133</v>
      </c>
      <c r="B124" s="1">
        <v>138</v>
      </c>
      <c r="C124" s="1" t="s">
        <v>442</v>
      </c>
      <c r="D124" s="16">
        <v>43703.666666666664</v>
      </c>
      <c r="E124" s="1" t="s">
        <v>11</v>
      </c>
      <c r="F124" s="1" t="s">
        <v>12</v>
      </c>
      <c r="G124" s="1" t="s">
        <v>59</v>
      </c>
      <c r="H124" s="1" t="s">
        <v>3</v>
      </c>
      <c r="I124" s="1" t="s">
        <v>31</v>
      </c>
      <c r="J124" s="1" t="s">
        <v>4</v>
      </c>
      <c r="K124" s="1"/>
      <c r="L124" s="1" t="s">
        <v>4</v>
      </c>
      <c r="M124" s="1"/>
      <c r="N124" s="1" t="s">
        <v>5</v>
      </c>
      <c r="O124" s="1">
        <v>3</v>
      </c>
      <c r="P124" s="1">
        <v>3</v>
      </c>
      <c r="Q124" s="1" t="s">
        <v>860</v>
      </c>
      <c r="R124" s="1">
        <v>55</v>
      </c>
      <c r="S124" s="1"/>
      <c r="T124" s="1" t="s">
        <v>431</v>
      </c>
      <c r="U124" s="1" t="s">
        <v>432</v>
      </c>
      <c r="V124" s="1" t="s">
        <v>11</v>
      </c>
      <c r="W124" s="1" t="s">
        <v>18</v>
      </c>
      <c r="X124" s="1">
        <v>1</v>
      </c>
      <c r="Y124" s="1"/>
      <c r="Z124" s="1"/>
    </row>
    <row r="125" spans="1:26" x14ac:dyDescent="0.35">
      <c r="A125" s="2">
        <v>148</v>
      </c>
      <c r="B125" s="2">
        <v>268</v>
      </c>
      <c r="C125" s="2" t="s">
        <v>766</v>
      </c>
      <c r="D125" s="17">
        <v>43703.666666666701</v>
      </c>
      <c r="E125" s="2" t="s">
        <v>620</v>
      </c>
      <c r="F125" s="2" t="s">
        <v>12</v>
      </c>
      <c r="G125" s="2" t="s">
        <v>3</v>
      </c>
      <c r="H125" s="2" t="s">
        <v>3</v>
      </c>
      <c r="I125" s="2" t="s">
        <v>4</v>
      </c>
      <c r="J125" s="2" t="s">
        <v>9</v>
      </c>
      <c r="K125" s="2" t="s">
        <v>143</v>
      </c>
      <c r="L125" s="2" t="s">
        <v>4</v>
      </c>
      <c r="M125" s="2"/>
      <c r="N125" s="2" t="s">
        <v>5</v>
      </c>
      <c r="O125" s="2">
        <v>6</v>
      </c>
      <c r="P125" s="2">
        <v>6</v>
      </c>
      <c r="Q125" s="2" t="s">
        <v>859</v>
      </c>
      <c r="R125" s="2">
        <v>42</v>
      </c>
      <c r="S125" s="2"/>
      <c r="T125" s="2" t="s">
        <v>51</v>
      </c>
      <c r="U125" s="2" t="s">
        <v>52</v>
      </c>
      <c r="V125" s="2" t="s">
        <v>620</v>
      </c>
      <c r="W125" s="2" t="s">
        <v>18</v>
      </c>
      <c r="X125" s="1">
        <v>1</v>
      </c>
      <c r="Y125" s="1"/>
      <c r="Z125" s="1"/>
    </row>
    <row r="126" spans="1:26" x14ac:dyDescent="0.35">
      <c r="A126" s="2">
        <v>142</v>
      </c>
      <c r="B126" s="1">
        <v>179</v>
      </c>
      <c r="C126" s="2" t="s">
        <v>553</v>
      </c>
      <c r="D126" s="17">
        <v>43703.666666666701</v>
      </c>
      <c r="E126" s="2" t="s">
        <v>554</v>
      </c>
      <c r="F126" s="2" t="s">
        <v>2</v>
      </c>
      <c r="G126" s="2" t="s">
        <v>30</v>
      </c>
      <c r="H126" s="2" t="s">
        <v>3</v>
      </c>
      <c r="I126" s="2" t="s">
        <v>4</v>
      </c>
      <c r="J126" s="2" t="s">
        <v>4</v>
      </c>
      <c r="K126" s="2"/>
      <c r="L126" s="2" t="s">
        <v>4</v>
      </c>
      <c r="M126" s="2"/>
      <c r="N126" s="2" t="s">
        <v>5</v>
      </c>
      <c r="O126" s="2">
        <v>1</v>
      </c>
      <c r="P126" s="2">
        <v>1</v>
      </c>
      <c r="Q126" s="2" t="s">
        <v>859</v>
      </c>
      <c r="R126" s="2">
        <v>50</v>
      </c>
      <c r="S126" s="2"/>
      <c r="T126" s="2" t="s">
        <v>51</v>
      </c>
      <c r="U126" s="2" t="s">
        <v>52</v>
      </c>
      <c r="V126" s="2" t="s">
        <v>554</v>
      </c>
      <c r="W126" s="2" t="s">
        <v>8</v>
      </c>
      <c r="X126" s="1">
        <v>1</v>
      </c>
      <c r="Y126" s="4">
        <v>1</v>
      </c>
      <c r="Z126" s="1" t="s">
        <v>223</v>
      </c>
    </row>
    <row r="127" spans="1:26" x14ac:dyDescent="0.35">
      <c r="A127" s="1">
        <v>153</v>
      </c>
      <c r="B127" s="1">
        <v>174</v>
      </c>
      <c r="C127" s="1" t="s">
        <v>540</v>
      </c>
      <c r="D127" s="16">
        <v>43703.666666666701</v>
      </c>
      <c r="E127" s="1" t="s">
        <v>541</v>
      </c>
      <c r="F127" s="1" t="s">
        <v>12</v>
      </c>
      <c r="G127" s="1" t="s">
        <v>3</v>
      </c>
      <c r="H127" s="1" t="s">
        <v>86</v>
      </c>
      <c r="I127" s="1" t="s">
        <v>4</v>
      </c>
      <c r="J127" s="1" t="s">
        <v>9</v>
      </c>
      <c r="K127" s="1" t="s">
        <v>542</v>
      </c>
      <c r="L127" s="1" t="s">
        <v>4</v>
      </c>
      <c r="M127" s="1"/>
      <c r="N127" s="1" t="s">
        <v>318</v>
      </c>
      <c r="O127" s="1">
        <v>168</v>
      </c>
      <c r="P127" s="1">
        <v>2</v>
      </c>
      <c r="Q127" s="1" t="s">
        <v>865</v>
      </c>
      <c r="R127" s="1">
        <v>30</v>
      </c>
      <c r="S127" s="1" t="s">
        <v>543</v>
      </c>
      <c r="T127" s="1" t="s">
        <v>51</v>
      </c>
      <c r="U127" s="1" t="s">
        <v>52</v>
      </c>
      <c r="V127" s="1" t="s">
        <v>541</v>
      </c>
      <c r="W127" s="1" t="s">
        <v>18</v>
      </c>
      <c r="X127" s="1">
        <v>1</v>
      </c>
      <c r="Y127" s="1"/>
      <c r="Z127" s="1"/>
    </row>
    <row r="128" spans="1:26" x14ac:dyDescent="0.35">
      <c r="A128" s="1">
        <v>163</v>
      </c>
      <c r="B128" s="1">
        <v>148</v>
      </c>
      <c r="C128" s="1" t="s">
        <v>465</v>
      </c>
      <c r="D128" s="16">
        <v>43703.666666666701</v>
      </c>
      <c r="E128" s="1" t="s">
        <v>466</v>
      </c>
      <c r="F128" s="1" t="s">
        <v>12</v>
      </c>
      <c r="G128" s="1" t="s">
        <v>59</v>
      </c>
      <c r="H128" s="1" t="s">
        <v>3</v>
      </c>
      <c r="I128" s="1" t="s">
        <v>4</v>
      </c>
      <c r="J128" s="1" t="s">
        <v>4</v>
      </c>
      <c r="K128" s="1"/>
      <c r="L128" s="1" t="s">
        <v>4</v>
      </c>
      <c r="M128" s="1"/>
      <c r="N128" s="1" t="s">
        <v>318</v>
      </c>
      <c r="O128" s="1">
        <v>3</v>
      </c>
      <c r="P128" s="1">
        <v>3</v>
      </c>
      <c r="Q128" s="1" t="s">
        <v>859</v>
      </c>
      <c r="R128" s="1">
        <v>57</v>
      </c>
      <c r="S128" s="1" t="s">
        <v>467</v>
      </c>
      <c r="T128" s="1" t="s">
        <v>51</v>
      </c>
      <c r="U128" s="1" t="s">
        <v>52</v>
      </c>
      <c r="V128" s="1" t="s">
        <v>466</v>
      </c>
      <c r="W128" s="1" t="s">
        <v>18</v>
      </c>
      <c r="X128" s="1">
        <v>1</v>
      </c>
      <c r="Y128" s="4"/>
      <c r="Z128" s="1"/>
    </row>
    <row r="129" spans="1:26" x14ac:dyDescent="0.35">
      <c r="A129" s="2">
        <v>149</v>
      </c>
      <c r="B129" s="1">
        <v>146</v>
      </c>
      <c r="C129" s="2" t="s">
        <v>460</v>
      </c>
      <c r="D129" s="17">
        <v>43703.666666666701</v>
      </c>
      <c r="E129" s="2" t="s">
        <v>461</v>
      </c>
      <c r="F129" s="2" t="s">
        <v>12</v>
      </c>
      <c r="G129" s="2" t="s">
        <v>59</v>
      </c>
      <c r="H129" s="2" t="s">
        <v>3</v>
      </c>
      <c r="I129" s="2" t="s">
        <v>4</v>
      </c>
      <c r="J129" s="2" t="s">
        <v>4</v>
      </c>
      <c r="K129" s="2"/>
      <c r="L129" s="2" t="s">
        <v>4</v>
      </c>
      <c r="M129" s="2"/>
      <c r="N129" s="2" t="s">
        <v>5</v>
      </c>
      <c r="O129" s="2">
        <v>1</v>
      </c>
      <c r="P129" s="2">
        <v>0.5</v>
      </c>
      <c r="Q129" s="2" t="s">
        <v>860</v>
      </c>
      <c r="R129" s="2">
        <v>48</v>
      </c>
      <c r="S129" s="2"/>
      <c r="T129" s="2" t="s">
        <v>51</v>
      </c>
      <c r="U129" s="2" t="s">
        <v>52</v>
      </c>
      <c r="V129" s="2" t="s">
        <v>461</v>
      </c>
      <c r="W129" s="2" t="s">
        <v>18</v>
      </c>
      <c r="X129" s="1">
        <v>1</v>
      </c>
      <c r="Y129" s="4"/>
      <c r="Z129" s="1"/>
    </row>
    <row r="130" spans="1:26" x14ac:dyDescent="0.35">
      <c r="A130" s="2">
        <v>140</v>
      </c>
      <c r="B130" s="1">
        <v>145</v>
      </c>
      <c r="C130" s="2" t="s">
        <v>458</v>
      </c>
      <c r="D130" s="17">
        <v>43703.666666666701</v>
      </c>
      <c r="E130" s="2" t="s">
        <v>459</v>
      </c>
      <c r="F130" s="2" t="s">
        <v>12</v>
      </c>
      <c r="G130" s="2" t="s">
        <v>3</v>
      </c>
      <c r="H130" s="2" t="s">
        <v>3</v>
      </c>
      <c r="I130" s="2" t="s">
        <v>4</v>
      </c>
      <c r="J130" s="2" t="s">
        <v>4</v>
      </c>
      <c r="K130" s="2"/>
      <c r="L130" s="2" t="s">
        <v>31</v>
      </c>
      <c r="M130" s="2"/>
      <c r="N130" s="2" t="s">
        <v>5</v>
      </c>
      <c r="O130" s="2">
        <v>2</v>
      </c>
      <c r="P130" s="2">
        <v>2</v>
      </c>
      <c r="Q130" s="2" t="s">
        <v>860</v>
      </c>
      <c r="R130" s="2">
        <v>45</v>
      </c>
      <c r="S130" s="2"/>
      <c r="T130" s="2" t="s">
        <v>51</v>
      </c>
      <c r="U130" s="2" t="s">
        <v>52</v>
      </c>
      <c r="V130" s="2" t="s">
        <v>459</v>
      </c>
      <c r="W130" s="2" t="s">
        <v>18</v>
      </c>
      <c r="X130" s="1">
        <v>1</v>
      </c>
      <c r="Y130" s="1"/>
      <c r="Z130" s="1"/>
    </row>
    <row r="131" spans="1:26" x14ac:dyDescent="0.35">
      <c r="A131" s="2">
        <v>143</v>
      </c>
      <c r="B131" s="2">
        <v>118</v>
      </c>
      <c r="C131" s="2" t="s">
        <v>383</v>
      </c>
      <c r="D131" s="17">
        <v>43703.666666666701</v>
      </c>
      <c r="E131" s="2" t="s">
        <v>44</v>
      </c>
      <c r="F131" s="2" t="s">
        <v>12</v>
      </c>
      <c r="G131" s="2" t="s">
        <v>59</v>
      </c>
      <c r="H131" s="2" t="s">
        <v>3</v>
      </c>
      <c r="I131" s="2" t="s">
        <v>4</v>
      </c>
      <c r="J131" s="2" t="s">
        <v>9</v>
      </c>
      <c r="K131" s="2" t="s">
        <v>384</v>
      </c>
      <c r="L131" s="2" t="s">
        <v>4</v>
      </c>
      <c r="M131" s="2"/>
      <c r="N131" s="2" t="s">
        <v>5</v>
      </c>
      <c r="O131" s="2">
        <v>3</v>
      </c>
      <c r="P131" s="2">
        <v>3</v>
      </c>
      <c r="Q131" s="2" t="s">
        <v>860</v>
      </c>
      <c r="R131" s="2">
        <v>65</v>
      </c>
      <c r="S131" s="2"/>
      <c r="T131" s="2" t="s">
        <v>51</v>
      </c>
      <c r="U131" s="2" t="s">
        <v>52</v>
      </c>
      <c r="V131" s="2" t="s">
        <v>44</v>
      </c>
      <c r="W131" s="2" t="s">
        <v>18</v>
      </c>
      <c r="X131" s="1">
        <v>1</v>
      </c>
      <c r="Y131" s="1"/>
      <c r="Z131" s="1"/>
    </row>
    <row r="132" spans="1:26" x14ac:dyDescent="0.35">
      <c r="A132" s="1">
        <v>124</v>
      </c>
      <c r="B132" s="1">
        <v>60</v>
      </c>
      <c r="C132" s="1" t="s">
        <v>224</v>
      </c>
      <c r="D132" s="16">
        <v>43703.666666666701</v>
      </c>
      <c r="E132" s="1" t="s">
        <v>225</v>
      </c>
      <c r="F132" s="1" t="s">
        <v>2</v>
      </c>
      <c r="G132" s="1" t="s">
        <v>3</v>
      </c>
      <c r="H132" s="1" t="s">
        <v>3</v>
      </c>
      <c r="I132" s="1" t="s">
        <v>4</v>
      </c>
      <c r="J132" s="1" t="s">
        <v>31</v>
      </c>
      <c r="K132" s="1"/>
      <c r="L132" s="1" t="s">
        <v>4</v>
      </c>
      <c r="M132" s="1"/>
      <c r="N132" s="1" t="s">
        <v>5</v>
      </c>
      <c r="O132" s="1">
        <v>2.5</v>
      </c>
      <c r="P132" s="1">
        <v>2.5</v>
      </c>
      <c r="Q132" s="1" t="s">
        <v>860</v>
      </c>
      <c r="R132" s="1">
        <v>55</v>
      </c>
      <c r="S132" s="1"/>
      <c r="T132" s="1" t="s">
        <v>51</v>
      </c>
      <c r="U132" s="1" t="s">
        <v>52</v>
      </c>
      <c r="V132" s="1" t="s">
        <v>225</v>
      </c>
      <c r="W132" s="1" t="s">
        <v>18</v>
      </c>
      <c r="X132" s="1">
        <v>1</v>
      </c>
      <c r="Y132" s="4">
        <v>1</v>
      </c>
      <c r="Z132" s="1" t="s">
        <v>223</v>
      </c>
    </row>
    <row r="133" spans="1:26" x14ac:dyDescent="0.35">
      <c r="A133" s="1">
        <v>129</v>
      </c>
      <c r="B133" s="1">
        <v>59</v>
      </c>
      <c r="C133" s="1" t="s">
        <v>222</v>
      </c>
      <c r="D133" s="16">
        <v>43703.666666666701</v>
      </c>
      <c r="E133" s="1" t="s">
        <v>142</v>
      </c>
      <c r="F133" s="1" t="s">
        <v>49</v>
      </c>
      <c r="G133" s="1" t="s">
        <v>3</v>
      </c>
      <c r="H133" s="1" t="s">
        <v>3</v>
      </c>
      <c r="I133" s="1" t="s">
        <v>4</v>
      </c>
      <c r="J133" s="1" t="s">
        <v>31</v>
      </c>
      <c r="K133" s="1"/>
      <c r="L133" s="1" t="s">
        <v>31</v>
      </c>
      <c r="M133" s="1"/>
      <c r="N133" s="1" t="s">
        <v>5</v>
      </c>
      <c r="O133" s="1">
        <v>2</v>
      </c>
      <c r="P133" s="1">
        <v>2</v>
      </c>
      <c r="Q133" s="1" t="s">
        <v>859</v>
      </c>
      <c r="R133" s="1">
        <v>80</v>
      </c>
      <c r="S133" s="1"/>
      <c r="T133" s="1" t="s">
        <v>51</v>
      </c>
      <c r="U133" s="1" t="s">
        <v>52</v>
      </c>
      <c r="V133" s="1" t="s">
        <v>142</v>
      </c>
      <c r="W133" s="1" t="s">
        <v>8</v>
      </c>
      <c r="X133" s="1">
        <v>1</v>
      </c>
      <c r="Y133" s="4">
        <v>1</v>
      </c>
      <c r="Z133" s="1" t="s">
        <v>223</v>
      </c>
    </row>
    <row r="134" spans="1:26" x14ac:dyDescent="0.35">
      <c r="A134" s="1">
        <v>154</v>
      </c>
      <c r="B134" s="1">
        <v>53</v>
      </c>
      <c r="C134" s="1" t="s">
        <v>204</v>
      </c>
      <c r="D134" s="16">
        <v>43703.666666666701</v>
      </c>
      <c r="E134" s="1" t="s">
        <v>205</v>
      </c>
      <c r="F134" s="1" t="s">
        <v>2</v>
      </c>
      <c r="G134" s="1" t="s">
        <v>59</v>
      </c>
      <c r="H134" s="1" t="s">
        <v>3</v>
      </c>
      <c r="I134" s="1" t="s">
        <v>9</v>
      </c>
      <c r="J134" s="1" t="s">
        <v>4</v>
      </c>
      <c r="K134" s="1"/>
      <c r="L134" s="1" t="s">
        <v>4</v>
      </c>
      <c r="M134" s="1"/>
      <c r="N134" s="1" t="s">
        <v>21</v>
      </c>
      <c r="O134" s="1">
        <v>0.5</v>
      </c>
      <c r="P134" s="1">
        <v>0.5</v>
      </c>
      <c r="Q134" s="1" t="s">
        <v>858</v>
      </c>
      <c r="R134" s="1">
        <v>30</v>
      </c>
      <c r="S134" s="1"/>
      <c r="T134" s="1" t="s">
        <v>51</v>
      </c>
      <c r="U134" s="1" t="s">
        <v>52</v>
      </c>
      <c r="V134" s="1" t="s">
        <v>205</v>
      </c>
      <c r="W134" s="1" t="s">
        <v>8</v>
      </c>
      <c r="X134" s="1">
        <v>1</v>
      </c>
      <c r="Y134" s="1"/>
      <c r="Z134" s="1"/>
    </row>
    <row r="135" spans="1:26" x14ac:dyDescent="0.35">
      <c r="A135" s="1">
        <v>134</v>
      </c>
      <c r="B135" s="4">
        <v>36</v>
      </c>
      <c r="C135" s="1" t="s">
        <v>141</v>
      </c>
      <c r="D135" s="16">
        <v>43703.666666666701</v>
      </c>
      <c r="E135" s="1" t="s">
        <v>142</v>
      </c>
      <c r="F135" s="1" t="s">
        <v>12</v>
      </c>
      <c r="G135" s="1" t="s">
        <v>3</v>
      </c>
      <c r="H135" s="1" t="s">
        <v>3</v>
      </c>
      <c r="I135" s="1" t="s">
        <v>4</v>
      </c>
      <c r="J135" s="1" t="s">
        <v>9</v>
      </c>
      <c r="K135" s="1" t="s">
        <v>143</v>
      </c>
      <c r="L135" s="1" t="s">
        <v>31</v>
      </c>
      <c r="M135" s="1"/>
      <c r="N135" s="1" t="s">
        <v>5</v>
      </c>
      <c r="O135" s="1">
        <v>6</v>
      </c>
      <c r="P135" s="1">
        <v>6</v>
      </c>
      <c r="Q135" s="1" t="s">
        <v>859</v>
      </c>
      <c r="R135" s="1">
        <v>36</v>
      </c>
      <c r="S135" s="1"/>
      <c r="T135" s="1" t="s">
        <v>51</v>
      </c>
      <c r="U135" s="1" t="s">
        <v>52</v>
      </c>
      <c r="V135" s="1" t="s">
        <v>142</v>
      </c>
      <c r="W135" s="1" t="s">
        <v>18</v>
      </c>
      <c r="X135" s="1">
        <v>1</v>
      </c>
      <c r="Y135" s="1"/>
      <c r="Z135" s="1"/>
    </row>
    <row r="136" spans="1:26" x14ac:dyDescent="0.35">
      <c r="A136" s="1">
        <v>126</v>
      </c>
      <c r="B136" s="2">
        <v>33</v>
      </c>
      <c r="C136" s="1" t="s">
        <v>134</v>
      </c>
      <c r="D136" s="16">
        <v>43703.666666666701</v>
      </c>
      <c r="E136" s="1" t="s">
        <v>135</v>
      </c>
      <c r="F136" s="1" t="s">
        <v>2</v>
      </c>
      <c r="G136" s="1" t="s">
        <v>3</v>
      </c>
      <c r="H136" s="1" t="s">
        <v>3</v>
      </c>
      <c r="I136" s="1" t="s">
        <v>4</v>
      </c>
      <c r="J136" s="1" t="s">
        <v>4</v>
      </c>
      <c r="K136" s="1"/>
      <c r="L136" s="1" t="s">
        <v>4</v>
      </c>
      <c r="M136" s="1"/>
      <c r="N136" s="1" t="s">
        <v>5</v>
      </c>
      <c r="O136" s="1">
        <v>0</v>
      </c>
      <c r="P136" s="1">
        <v>0</v>
      </c>
      <c r="Q136" s="1" t="s">
        <v>858</v>
      </c>
      <c r="R136" s="1">
        <v>27</v>
      </c>
      <c r="S136" s="1"/>
      <c r="T136" s="1" t="s">
        <v>51</v>
      </c>
      <c r="U136" s="1" t="s">
        <v>52</v>
      </c>
      <c r="V136" s="1" t="s">
        <v>135</v>
      </c>
      <c r="W136" s="1" t="s">
        <v>8</v>
      </c>
      <c r="X136" s="1">
        <v>1</v>
      </c>
      <c r="Y136" s="1"/>
      <c r="Z136" s="1"/>
    </row>
    <row r="137" spans="1:26" x14ac:dyDescent="0.35">
      <c r="A137" s="1">
        <v>127</v>
      </c>
      <c r="B137" s="4">
        <v>32</v>
      </c>
      <c r="C137" s="1" t="s">
        <v>132</v>
      </c>
      <c r="D137" s="16">
        <v>43703.666666666701</v>
      </c>
      <c r="E137" s="1" t="s">
        <v>133</v>
      </c>
      <c r="F137" s="1" t="s">
        <v>2</v>
      </c>
      <c r="G137" s="1" t="s">
        <v>3</v>
      </c>
      <c r="H137" s="1" t="s">
        <v>3</v>
      </c>
      <c r="I137" s="1" t="s">
        <v>4</v>
      </c>
      <c r="J137" s="1" t="s">
        <v>4</v>
      </c>
      <c r="K137" s="1"/>
      <c r="L137" s="1" t="s">
        <v>4</v>
      </c>
      <c r="M137" s="1"/>
      <c r="N137" s="1" t="s">
        <v>5</v>
      </c>
      <c r="O137" s="1">
        <v>0.5</v>
      </c>
      <c r="P137" s="1">
        <v>0.5</v>
      </c>
      <c r="Q137" s="1" t="s">
        <v>859</v>
      </c>
      <c r="R137" s="1">
        <v>27</v>
      </c>
      <c r="S137" s="1"/>
      <c r="T137" s="1" t="s">
        <v>51</v>
      </c>
      <c r="U137" s="1" t="s">
        <v>52</v>
      </c>
      <c r="V137" s="1" t="s">
        <v>133</v>
      </c>
      <c r="W137" s="1" t="s">
        <v>18</v>
      </c>
      <c r="X137" s="1">
        <v>1</v>
      </c>
      <c r="Y137" s="1"/>
      <c r="Z137" s="1"/>
    </row>
    <row r="138" spans="1:26" x14ac:dyDescent="0.35">
      <c r="A138" s="2">
        <v>147</v>
      </c>
      <c r="B138" s="1">
        <v>8</v>
      </c>
      <c r="C138" s="2" t="s">
        <v>47</v>
      </c>
      <c r="D138" s="17">
        <v>43703.666666666701</v>
      </c>
      <c r="E138" s="2" t="s">
        <v>48</v>
      </c>
      <c r="F138" s="2" t="s">
        <v>49</v>
      </c>
      <c r="G138" s="2" t="s">
        <v>3</v>
      </c>
      <c r="H138" s="2" t="s">
        <v>3</v>
      </c>
      <c r="I138" s="2" t="s">
        <v>4</v>
      </c>
      <c r="J138" s="2" t="s">
        <v>4</v>
      </c>
      <c r="K138" s="2"/>
      <c r="L138" s="2" t="s">
        <v>9</v>
      </c>
      <c r="M138" s="2" t="s">
        <v>50</v>
      </c>
      <c r="N138" s="2" t="s">
        <v>5</v>
      </c>
      <c r="O138" s="2">
        <v>1</v>
      </c>
      <c r="P138" s="2">
        <v>0.5</v>
      </c>
      <c r="Q138" s="2" t="s">
        <v>860</v>
      </c>
      <c r="R138" s="2">
        <v>50</v>
      </c>
      <c r="S138" s="2"/>
      <c r="T138" s="2" t="s">
        <v>51</v>
      </c>
      <c r="U138" s="2" t="s">
        <v>52</v>
      </c>
      <c r="V138" s="2" t="s">
        <v>48</v>
      </c>
      <c r="W138" s="2" t="s">
        <v>8</v>
      </c>
      <c r="X138" s="1">
        <v>1</v>
      </c>
      <c r="Y138" s="1"/>
      <c r="Z138" s="1"/>
    </row>
    <row r="139" spans="1:26" x14ac:dyDescent="0.35">
      <c r="A139" s="1">
        <v>132</v>
      </c>
      <c r="B139" s="2">
        <v>262</v>
      </c>
      <c r="C139" s="1" t="s">
        <v>750</v>
      </c>
      <c r="D139" s="16">
        <v>43703.678842592599</v>
      </c>
      <c r="E139" s="1" t="s">
        <v>751</v>
      </c>
      <c r="F139" s="1" t="s">
        <v>12</v>
      </c>
      <c r="G139" s="1" t="s">
        <v>33</v>
      </c>
      <c r="H139" s="1" t="s">
        <v>3</v>
      </c>
      <c r="I139" s="1" t="s">
        <v>31</v>
      </c>
      <c r="J139" s="1" t="s">
        <v>4</v>
      </c>
      <c r="K139" s="1"/>
      <c r="L139" s="1" t="s">
        <v>31</v>
      </c>
      <c r="M139" s="1"/>
      <c r="N139" s="1" t="s">
        <v>5</v>
      </c>
      <c r="O139" s="1">
        <v>10</v>
      </c>
      <c r="P139" s="1">
        <v>6</v>
      </c>
      <c r="Q139" s="1" t="s">
        <v>860</v>
      </c>
      <c r="R139" s="1">
        <v>55</v>
      </c>
      <c r="S139" s="1"/>
      <c r="T139" s="1" t="s">
        <v>51</v>
      </c>
      <c r="U139" s="1" t="s">
        <v>52</v>
      </c>
      <c r="V139" s="1" t="s">
        <v>751</v>
      </c>
      <c r="W139" s="1" t="s">
        <v>18</v>
      </c>
      <c r="X139" s="1">
        <v>1</v>
      </c>
      <c r="Y139" s="1"/>
      <c r="Z139" s="1"/>
    </row>
    <row r="140" spans="1:26" x14ac:dyDescent="0.35">
      <c r="A140" s="1">
        <v>135</v>
      </c>
      <c r="B140" s="1">
        <v>269</v>
      </c>
      <c r="C140" s="1" t="s">
        <v>767</v>
      </c>
      <c r="D140" s="16">
        <v>43703.694363425901</v>
      </c>
      <c r="E140" s="1" t="s">
        <v>768</v>
      </c>
      <c r="F140" s="1" t="s">
        <v>12</v>
      </c>
      <c r="G140" s="1" t="s">
        <v>59</v>
      </c>
      <c r="H140" s="1" t="s">
        <v>3</v>
      </c>
      <c r="I140" s="1" t="s">
        <v>4</v>
      </c>
      <c r="J140" s="1" t="s">
        <v>4</v>
      </c>
      <c r="K140" s="1"/>
      <c r="L140" s="1" t="s">
        <v>9</v>
      </c>
      <c r="M140" s="1" t="s">
        <v>769</v>
      </c>
      <c r="N140" s="1" t="s">
        <v>5</v>
      </c>
      <c r="O140" s="1">
        <v>3</v>
      </c>
      <c r="P140" s="1">
        <v>1</v>
      </c>
      <c r="Q140" s="1" t="s">
        <v>861</v>
      </c>
      <c r="R140" s="1">
        <v>41</v>
      </c>
      <c r="S140" s="1"/>
      <c r="T140" s="1" t="s">
        <v>51</v>
      </c>
      <c r="U140" s="1" t="s">
        <v>52</v>
      </c>
      <c r="V140" s="1" t="s">
        <v>768</v>
      </c>
      <c r="W140" s="1" t="s">
        <v>18</v>
      </c>
      <c r="X140" s="1">
        <v>1</v>
      </c>
      <c r="Y140" s="1"/>
      <c r="Z140" s="1"/>
    </row>
    <row r="141" spans="1:26" x14ac:dyDescent="0.35">
      <c r="A141" s="2">
        <v>137</v>
      </c>
      <c r="B141" s="2">
        <v>27</v>
      </c>
      <c r="C141" s="2" t="s">
        <v>116</v>
      </c>
      <c r="D141" s="17">
        <v>43703.7046527778</v>
      </c>
      <c r="E141" s="2" t="s">
        <v>117</v>
      </c>
      <c r="F141" s="2" t="s">
        <v>12</v>
      </c>
      <c r="G141" s="2" t="s">
        <v>3</v>
      </c>
      <c r="H141" s="2" t="s">
        <v>3</v>
      </c>
      <c r="I141" s="2" t="s">
        <v>4</v>
      </c>
      <c r="J141" s="2" t="s">
        <v>4</v>
      </c>
      <c r="K141" s="2"/>
      <c r="L141" s="2" t="s">
        <v>4</v>
      </c>
      <c r="M141" s="2"/>
      <c r="N141" s="2" t="s">
        <v>5</v>
      </c>
      <c r="O141" s="2">
        <v>1</v>
      </c>
      <c r="P141" s="2">
        <v>1</v>
      </c>
      <c r="Q141" s="2" t="s">
        <v>861</v>
      </c>
      <c r="R141" s="2">
        <v>45</v>
      </c>
      <c r="S141" s="2" t="s">
        <v>118</v>
      </c>
      <c r="T141" s="2" t="s">
        <v>51</v>
      </c>
      <c r="U141" s="2" t="s">
        <v>52</v>
      </c>
      <c r="V141" s="2" t="s">
        <v>117</v>
      </c>
      <c r="W141" s="2" t="s">
        <v>18</v>
      </c>
      <c r="X141" s="1">
        <v>1</v>
      </c>
      <c r="Y141" s="4"/>
      <c r="Z141" s="5"/>
    </row>
    <row r="142" spans="1:26" x14ac:dyDescent="0.35">
      <c r="A142" s="2">
        <v>139</v>
      </c>
      <c r="B142" s="1">
        <v>137</v>
      </c>
      <c r="C142" s="2" t="s">
        <v>439</v>
      </c>
      <c r="D142" s="17">
        <v>43703.779409722199</v>
      </c>
      <c r="E142" s="2" t="s">
        <v>440</v>
      </c>
      <c r="F142" s="2" t="s">
        <v>181</v>
      </c>
      <c r="G142" s="2" t="s">
        <v>59</v>
      </c>
      <c r="H142" s="2" t="s">
        <v>3</v>
      </c>
      <c r="I142" s="2" t="s">
        <v>4</v>
      </c>
      <c r="J142" s="2" t="s">
        <v>4</v>
      </c>
      <c r="K142" s="2"/>
      <c r="L142" s="2" t="s">
        <v>9</v>
      </c>
      <c r="M142" s="2" t="s">
        <v>441</v>
      </c>
      <c r="N142" s="2" t="s">
        <v>21</v>
      </c>
      <c r="O142" s="2">
        <v>14</v>
      </c>
      <c r="P142" s="2">
        <v>3</v>
      </c>
      <c r="Q142" s="2" t="s">
        <v>860</v>
      </c>
      <c r="R142" s="2">
        <v>30</v>
      </c>
      <c r="S142" s="2"/>
      <c r="T142" s="2" t="s">
        <v>51</v>
      </c>
      <c r="U142" s="2" t="s">
        <v>52</v>
      </c>
      <c r="V142" s="2" t="s">
        <v>440</v>
      </c>
      <c r="W142" s="2" t="s">
        <v>18</v>
      </c>
      <c r="X142" s="1">
        <v>1</v>
      </c>
      <c r="Y142" s="1"/>
      <c r="Z142" s="5"/>
    </row>
    <row r="143" spans="1:26" x14ac:dyDescent="0.35">
      <c r="A143" s="2">
        <v>141</v>
      </c>
      <c r="B143" s="2">
        <v>81</v>
      </c>
      <c r="C143" s="2" t="s">
        <v>283</v>
      </c>
      <c r="D143" s="17">
        <v>43703.810046296298</v>
      </c>
      <c r="E143" s="2" t="s">
        <v>284</v>
      </c>
      <c r="F143" s="2" t="s">
        <v>12</v>
      </c>
      <c r="G143" s="2" t="s">
        <v>3</v>
      </c>
      <c r="H143" s="2" t="s">
        <v>3</v>
      </c>
      <c r="I143" s="2" t="s">
        <v>4</v>
      </c>
      <c r="J143" s="2" t="s">
        <v>4</v>
      </c>
      <c r="K143" s="2"/>
      <c r="L143" s="2" t="s">
        <v>4</v>
      </c>
      <c r="M143" s="2"/>
      <c r="N143" s="2" t="s">
        <v>5</v>
      </c>
      <c r="O143" s="2">
        <v>7</v>
      </c>
      <c r="P143" s="2">
        <v>7</v>
      </c>
      <c r="Q143" s="2" t="s">
        <v>859</v>
      </c>
      <c r="R143" s="2">
        <v>65</v>
      </c>
      <c r="S143" s="2"/>
      <c r="T143" s="2" t="s">
        <v>51</v>
      </c>
      <c r="U143" s="2" t="s">
        <v>52</v>
      </c>
      <c r="V143" s="2" t="s">
        <v>284</v>
      </c>
      <c r="W143" s="2" t="s">
        <v>18</v>
      </c>
      <c r="X143" s="1">
        <v>1</v>
      </c>
      <c r="Y143" s="1"/>
      <c r="Z143" s="1"/>
    </row>
    <row r="144" spans="1:26" x14ac:dyDescent="0.35">
      <c r="A144" s="2">
        <v>144</v>
      </c>
      <c r="B144" s="2">
        <v>35</v>
      </c>
      <c r="C144" s="2" t="s">
        <v>139</v>
      </c>
      <c r="D144" s="17">
        <v>43703.8146180556</v>
      </c>
      <c r="E144" s="2" t="s">
        <v>140</v>
      </c>
      <c r="F144" s="2" t="s">
        <v>12</v>
      </c>
      <c r="G144" s="2" t="s">
        <v>59</v>
      </c>
      <c r="H144" s="2" t="s">
        <v>3</v>
      </c>
      <c r="I144" s="2" t="s">
        <v>4</v>
      </c>
      <c r="J144" s="2" t="s">
        <v>4</v>
      </c>
      <c r="K144" s="2"/>
      <c r="L144" s="2" t="s">
        <v>31</v>
      </c>
      <c r="M144" s="2"/>
      <c r="N144" s="2" t="s">
        <v>5</v>
      </c>
      <c r="O144" s="2">
        <v>1</v>
      </c>
      <c r="P144" s="2">
        <v>1</v>
      </c>
      <c r="Q144" s="2" t="s">
        <v>862</v>
      </c>
      <c r="R144" s="2">
        <v>39</v>
      </c>
      <c r="S144" s="2"/>
      <c r="T144" s="2" t="s">
        <v>51</v>
      </c>
      <c r="U144" s="2" t="s">
        <v>52</v>
      </c>
      <c r="V144" s="2" t="s">
        <v>140</v>
      </c>
      <c r="W144" s="2" t="s">
        <v>18</v>
      </c>
      <c r="X144" s="1">
        <v>1</v>
      </c>
      <c r="Y144" s="1"/>
      <c r="Z144" s="1"/>
    </row>
    <row r="145" spans="1:26" x14ac:dyDescent="0.35">
      <c r="A145" s="2">
        <v>146</v>
      </c>
      <c r="B145" s="1">
        <v>126</v>
      </c>
      <c r="C145" s="2" t="s">
        <v>407</v>
      </c>
      <c r="D145" s="17">
        <v>43703.848703703698</v>
      </c>
      <c r="E145" s="2" t="s">
        <v>408</v>
      </c>
      <c r="F145" s="2" t="s">
        <v>12</v>
      </c>
      <c r="G145" s="2" t="s">
        <v>59</v>
      </c>
      <c r="H145" s="2" t="s">
        <v>3</v>
      </c>
      <c r="I145" s="2" t="s">
        <v>4</v>
      </c>
      <c r="J145" s="2" t="s">
        <v>4</v>
      </c>
      <c r="K145" s="2"/>
      <c r="L145" s="2" t="s">
        <v>9</v>
      </c>
      <c r="M145" s="2" t="s">
        <v>409</v>
      </c>
      <c r="N145" s="2" t="s">
        <v>5</v>
      </c>
      <c r="O145" s="2">
        <v>1</v>
      </c>
      <c r="P145" s="2">
        <v>1</v>
      </c>
      <c r="Q145" s="2" t="s">
        <v>864</v>
      </c>
      <c r="R145" s="2">
        <v>36</v>
      </c>
      <c r="S145" s="2" t="s">
        <v>410</v>
      </c>
      <c r="T145" s="2" t="s">
        <v>51</v>
      </c>
      <c r="U145" s="2" t="s">
        <v>52</v>
      </c>
      <c r="V145" s="2" t="s">
        <v>408</v>
      </c>
      <c r="W145" s="2" t="s">
        <v>18</v>
      </c>
      <c r="X145" s="1">
        <v>1</v>
      </c>
      <c r="Y145" s="1"/>
      <c r="Z145" s="1"/>
    </row>
    <row r="146" spans="1:26" x14ac:dyDescent="0.35">
      <c r="A146" s="2">
        <v>155</v>
      </c>
      <c r="B146" s="2">
        <v>252</v>
      </c>
      <c r="C146" s="2" t="s">
        <v>732</v>
      </c>
      <c r="D146" s="17">
        <v>43704.584942129601</v>
      </c>
      <c r="E146" s="2" t="s">
        <v>503</v>
      </c>
      <c r="F146" s="2" t="s">
        <v>2</v>
      </c>
      <c r="G146" s="2" t="s">
        <v>3</v>
      </c>
      <c r="H146" s="2" t="s">
        <v>3</v>
      </c>
      <c r="I146" s="2" t="s">
        <v>4</v>
      </c>
      <c r="J146" s="2" t="s">
        <v>4</v>
      </c>
      <c r="K146" s="2"/>
      <c r="L146" s="2" t="s">
        <v>4</v>
      </c>
      <c r="M146" s="2"/>
      <c r="N146" s="2" t="s">
        <v>21</v>
      </c>
      <c r="O146" s="2">
        <v>1</v>
      </c>
      <c r="P146" s="2">
        <v>1</v>
      </c>
      <c r="Q146" s="2"/>
      <c r="R146" s="2">
        <v>33</v>
      </c>
      <c r="S146" s="2" t="s">
        <v>733</v>
      </c>
      <c r="T146" s="2" t="s">
        <v>130</v>
      </c>
      <c r="U146" s="2" t="s">
        <v>131</v>
      </c>
      <c r="V146" s="2" t="s">
        <v>503</v>
      </c>
      <c r="W146" s="2" t="s">
        <v>18</v>
      </c>
      <c r="X146" s="1">
        <v>1</v>
      </c>
      <c r="Y146" s="4"/>
      <c r="Z146" s="1"/>
    </row>
    <row r="147" spans="1:26" x14ac:dyDescent="0.35">
      <c r="A147" s="2">
        <v>156</v>
      </c>
      <c r="B147" s="2">
        <v>203</v>
      </c>
      <c r="C147" s="2" t="s">
        <v>621</v>
      </c>
      <c r="D147" s="17">
        <v>43704.608020833301</v>
      </c>
      <c r="E147" s="2" t="s">
        <v>225</v>
      </c>
      <c r="F147" s="2" t="s">
        <v>12</v>
      </c>
      <c r="G147" s="2" t="s">
        <v>59</v>
      </c>
      <c r="H147" s="2" t="s">
        <v>3</v>
      </c>
      <c r="I147" s="2" t="s">
        <v>4</v>
      </c>
      <c r="J147" s="2" t="s">
        <v>4</v>
      </c>
      <c r="K147" s="2"/>
      <c r="L147" s="2" t="s">
        <v>4</v>
      </c>
      <c r="M147" s="2"/>
      <c r="N147" s="2" t="s">
        <v>5</v>
      </c>
      <c r="O147" s="2">
        <v>3</v>
      </c>
      <c r="P147" s="2">
        <v>3</v>
      </c>
      <c r="Q147" s="2" t="s">
        <v>870</v>
      </c>
      <c r="R147" s="2">
        <v>42</v>
      </c>
      <c r="S147" s="2"/>
      <c r="T147" s="2" t="s">
        <v>130</v>
      </c>
      <c r="U147" s="2" t="s">
        <v>131</v>
      </c>
      <c r="V147" s="2" t="s">
        <v>225</v>
      </c>
      <c r="W147" s="2" t="s">
        <v>18</v>
      </c>
      <c r="X147" s="1">
        <v>1</v>
      </c>
      <c r="Y147" s="5"/>
      <c r="Z147" s="1"/>
    </row>
    <row r="148" spans="1:26" x14ac:dyDescent="0.35">
      <c r="A148" s="2">
        <v>159</v>
      </c>
      <c r="B148" s="1">
        <v>77</v>
      </c>
      <c r="C148" s="2" t="s">
        <v>273</v>
      </c>
      <c r="D148" s="17">
        <v>43704.615717592598</v>
      </c>
      <c r="E148" s="2" t="s">
        <v>274</v>
      </c>
      <c r="F148" s="2" t="s">
        <v>2</v>
      </c>
      <c r="G148" s="2" t="s">
        <v>3</v>
      </c>
      <c r="H148" s="2" t="s">
        <v>3</v>
      </c>
      <c r="I148" s="2" t="s">
        <v>4</v>
      </c>
      <c r="J148" s="2" t="s">
        <v>4</v>
      </c>
      <c r="K148" s="2"/>
      <c r="L148" s="2" t="s">
        <v>4</v>
      </c>
      <c r="M148" s="2"/>
      <c r="N148" s="2" t="s">
        <v>21</v>
      </c>
      <c r="O148" s="2">
        <v>3</v>
      </c>
      <c r="P148" s="2">
        <v>2</v>
      </c>
      <c r="Q148" s="2" t="s">
        <v>861</v>
      </c>
      <c r="R148" s="2">
        <v>42</v>
      </c>
      <c r="S148" s="2"/>
      <c r="T148" s="2" t="s">
        <v>130</v>
      </c>
      <c r="U148" s="2" t="s">
        <v>131</v>
      </c>
      <c r="V148" s="2" t="s">
        <v>274</v>
      </c>
      <c r="W148" s="2" t="s">
        <v>18</v>
      </c>
      <c r="X148" s="1">
        <v>1</v>
      </c>
      <c r="Y148" s="4"/>
      <c r="Z148" s="1"/>
    </row>
    <row r="149" spans="1:26" x14ac:dyDescent="0.35">
      <c r="A149" s="2">
        <v>158</v>
      </c>
      <c r="B149" s="2">
        <v>217</v>
      </c>
      <c r="C149" s="2" t="s">
        <v>650</v>
      </c>
      <c r="D149" s="17">
        <v>43704.625347222202</v>
      </c>
      <c r="E149" s="2" t="s">
        <v>172</v>
      </c>
      <c r="F149" s="2" t="s">
        <v>12</v>
      </c>
      <c r="G149" s="2" t="s">
        <v>3</v>
      </c>
      <c r="H149" s="2" t="s">
        <v>3</v>
      </c>
      <c r="I149" s="2" t="s">
        <v>4</v>
      </c>
      <c r="J149" s="2" t="s">
        <v>4</v>
      </c>
      <c r="K149" s="2"/>
      <c r="L149" s="2" t="s">
        <v>4</v>
      </c>
      <c r="M149" s="2"/>
      <c r="N149" s="2" t="s">
        <v>5</v>
      </c>
      <c r="O149" s="2">
        <v>5</v>
      </c>
      <c r="P149" s="2">
        <v>3</v>
      </c>
      <c r="Q149" s="2" t="s">
        <v>859</v>
      </c>
      <c r="R149" s="2">
        <v>66.5</v>
      </c>
      <c r="S149" s="2"/>
      <c r="T149" s="2" t="s">
        <v>130</v>
      </c>
      <c r="U149" s="2" t="s">
        <v>131</v>
      </c>
      <c r="V149" s="2" t="s">
        <v>172</v>
      </c>
      <c r="W149" s="2" t="s">
        <v>18</v>
      </c>
      <c r="X149" s="1">
        <v>1</v>
      </c>
      <c r="Y149" s="1"/>
      <c r="Z149" s="1"/>
    </row>
    <row r="150" spans="1:26" x14ac:dyDescent="0.35">
      <c r="A150" s="2">
        <v>162</v>
      </c>
      <c r="B150" s="1">
        <v>70</v>
      </c>
      <c r="C150" s="2" t="s">
        <v>254</v>
      </c>
      <c r="D150" s="17">
        <v>43704.646516203698</v>
      </c>
      <c r="E150" s="2" t="s">
        <v>255</v>
      </c>
      <c r="F150" s="2" t="s">
        <v>2</v>
      </c>
      <c r="G150" s="2" t="s">
        <v>59</v>
      </c>
      <c r="H150" s="2" t="s">
        <v>3</v>
      </c>
      <c r="I150" s="2" t="s">
        <v>4</v>
      </c>
      <c r="J150" s="2" t="s">
        <v>9</v>
      </c>
      <c r="K150" s="2" t="s">
        <v>256</v>
      </c>
      <c r="L150" s="2" t="s">
        <v>9</v>
      </c>
      <c r="M150" s="2" t="s">
        <v>232</v>
      </c>
      <c r="N150" s="2" t="s">
        <v>5</v>
      </c>
      <c r="O150" s="2">
        <v>4</v>
      </c>
      <c r="P150" s="2">
        <v>3</v>
      </c>
      <c r="Q150" s="2" t="s">
        <v>861</v>
      </c>
      <c r="R150" s="2">
        <v>36</v>
      </c>
      <c r="S150" s="2"/>
      <c r="T150" s="2" t="s">
        <v>130</v>
      </c>
      <c r="U150" s="2" t="s">
        <v>131</v>
      </c>
      <c r="V150" s="2" t="s">
        <v>255</v>
      </c>
      <c r="W150" s="2" t="s">
        <v>8</v>
      </c>
      <c r="X150" s="1">
        <v>1</v>
      </c>
      <c r="Y150" s="4"/>
      <c r="Z150" s="1"/>
    </row>
    <row r="151" spans="1:26" x14ac:dyDescent="0.35">
      <c r="A151" s="2">
        <v>179</v>
      </c>
      <c r="B151" s="2">
        <v>256</v>
      </c>
      <c r="C151" s="2" t="s">
        <v>740</v>
      </c>
      <c r="D151" s="17">
        <v>43704.666666666701</v>
      </c>
      <c r="E151" s="2" t="s">
        <v>741</v>
      </c>
      <c r="F151" s="2" t="s">
        <v>12</v>
      </c>
      <c r="G151" s="2" t="s">
        <v>30</v>
      </c>
      <c r="H151" s="2" t="s">
        <v>3</v>
      </c>
      <c r="I151" s="2" t="s">
        <v>4</v>
      </c>
      <c r="J151" s="2" t="s">
        <v>4</v>
      </c>
      <c r="K151" s="2"/>
      <c r="L151" s="2" t="s">
        <v>4</v>
      </c>
      <c r="M151" s="2"/>
      <c r="N151" s="2" t="s">
        <v>21</v>
      </c>
      <c r="O151" s="2">
        <v>1</v>
      </c>
      <c r="P151" s="2">
        <v>1</v>
      </c>
      <c r="Q151" s="2" t="s">
        <v>861</v>
      </c>
      <c r="R151" s="2">
        <v>40</v>
      </c>
      <c r="S151" s="2"/>
      <c r="T151" s="2" t="s">
        <v>130</v>
      </c>
      <c r="U151" s="2" t="s">
        <v>131</v>
      </c>
      <c r="V151" s="2" t="s">
        <v>741</v>
      </c>
      <c r="W151" s="2" t="s">
        <v>8</v>
      </c>
      <c r="X151" s="1">
        <v>1</v>
      </c>
      <c r="Y151" s="4"/>
      <c r="Z151" s="1"/>
    </row>
    <row r="152" spans="1:26" x14ac:dyDescent="0.35">
      <c r="A152" s="2">
        <v>170</v>
      </c>
      <c r="B152" s="1">
        <v>234</v>
      </c>
      <c r="C152" s="2" t="s">
        <v>690</v>
      </c>
      <c r="D152" s="17">
        <v>43704.666666666701</v>
      </c>
      <c r="E152" s="2" t="s">
        <v>691</v>
      </c>
      <c r="F152" s="2" t="s">
        <v>2</v>
      </c>
      <c r="G152" s="2" t="s">
        <v>30</v>
      </c>
      <c r="H152" s="2" t="s">
        <v>30</v>
      </c>
      <c r="I152" s="2" t="s">
        <v>31</v>
      </c>
      <c r="J152" s="2" t="s">
        <v>4</v>
      </c>
      <c r="K152" s="2"/>
      <c r="L152" s="2" t="s">
        <v>4</v>
      </c>
      <c r="M152" s="2"/>
      <c r="N152" s="2" t="s">
        <v>21</v>
      </c>
      <c r="O152" s="2">
        <v>12</v>
      </c>
      <c r="P152" s="2">
        <v>12</v>
      </c>
      <c r="Q152" s="2" t="s">
        <v>860</v>
      </c>
      <c r="R152" s="2">
        <v>25</v>
      </c>
      <c r="S152" s="2"/>
      <c r="T152" s="2" t="s">
        <v>130</v>
      </c>
      <c r="U152" s="2" t="s">
        <v>131</v>
      </c>
      <c r="V152" s="2" t="s">
        <v>691</v>
      </c>
      <c r="W152" s="2" t="s">
        <v>8</v>
      </c>
      <c r="X152" s="1">
        <v>1</v>
      </c>
      <c r="Y152" s="1"/>
      <c r="Z152" s="1"/>
    </row>
    <row r="153" spans="1:26" x14ac:dyDescent="0.35">
      <c r="A153" s="2">
        <v>176</v>
      </c>
      <c r="B153" s="2">
        <v>223</v>
      </c>
      <c r="C153" s="2" t="s">
        <v>661</v>
      </c>
      <c r="D153" s="17">
        <v>43704.666666666701</v>
      </c>
      <c r="E153" s="2" t="s">
        <v>48</v>
      </c>
      <c r="F153" s="2" t="s">
        <v>49</v>
      </c>
      <c r="G153" s="2" t="s">
        <v>3</v>
      </c>
      <c r="H153" s="2" t="s">
        <v>3</v>
      </c>
      <c r="I153" s="2" t="s">
        <v>4</v>
      </c>
      <c r="J153" s="2" t="s">
        <v>4</v>
      </c>
      <c r="K153" s="2"/>
      <c r="L153" s="2" t="s">
        <v>4</v>
      </c>
      <c r="M153" s="2"/>
      <c r="N153" s="2" t="s">
        <v>21</v>
      </c>
      <c r="O153" s="2">
        <v>3</v>
      </c>
      <c r="P153" s="2">
        <v>0.5</v>
      </c>
      <c r="Q153" s="2" t="s">
        <v>860</v>
      </c>
      <c r="R153" s="2">
        <v>32</v>
      </c>
      <c r="S153" s="2"/>
      <c r="T153" s="2" t="s">
        <v>130</v>
      </c>
      <c r="U153" s="2" t="s">
        <v>131</v>
      </c>
      <c r="V153" s="2" t="s">
        <v>48</v>
      </c>
      <c r="W153" s="2" t="s">
        <v>8</v>
      </c>
      <c r="X153" s="1">
        <v>1</v>
      </c>
      <c r="Y153" s="1"/>
      <c r="Z153" s="1"/>
    </row>
    <row r="154" spans="1:26" x14ac:dyDescent="0.35">
      <c r="A154" s="2">
        <v>171</v>
      </c>
      <c r="B154" s="2">
        <v>205</v>
      </c>
      <c r="C154" s="2" t="s">
        <v>625</v>
      </c>
      <c r="D154" s="17">
        <v>43704.666666666701</v>
      </c>
      <c r="E154" s="2" t="s">
        <v>311</v>
      </c>
      <c r="F154" s="2" t="s">
        <v>49</v>
      </c>
      <c r="G154" s="2" t="s">
        <v>3</v>
      </c>
      <c r="H154" s="2" t="s">
        <v>3</v>
      </c>
      <c r="I154" s="2" t="s">
        <v>4</v>
      </c>
      <c r="J154" s="2" t="s">
        <v>4</v>
      </c>
      <c r="K154" s="2"/>
      <c r="L154" s="2" t="s">
        <v>4</v>
      </c>
      <c r="M154" s="2"/>
      <c r="N154" s="2" t="s">
        <v>21</v>
      </c>
      <c r="O154" s="2">
        <v>1</v>
      </c>
      <c r="P154" s="2">
        <v>10</v>
      </c>
      <c r="Q154" s="2" t="s">
        <v>859</v>
      </c>
      <c r="R154" s="2">
        <v>30</v>
      </c>
      <c r="S154" s="2"/>
      <c r="T154" s="2" t="s">
        <v>130</v>
      </c>
      <c r="U154" s="2" t="s">
        <v>131</v>
      </c>
      <c r="V154" s="2" t="s">
        <v>311</v>
      </c>
      <c r="W154" s="2" t="s">
        <v>8</v>
      </c>
      <c r="X154" s="1">
        <v>1</v>
      </c>
      <c r="Y154" s="1"/>
      <c r="Z154" s="1"/>
    </row>
    <row r="155" spans="1:26" x14ac:dyDescent="0.35">
      <c r="A155" s="2">
        <v>177</v>
      </c>
      <c r="B155" s="2">
        <v>205</v>
      </c>
      <c r="C155" s="2" t="s">
        <v>626</v>
      </c>
      <c r="D155" s="17">
        <v>43704.666666666701</v>
      </c>
      <c r="E155" s="2" t="s">
        <v>454</v>
      </c>
      <c r="F155" s="2" t="s">
        <v>49</v>
      </c>
      <c r="G155" s="2" t="s">
        <v>3</v>
      </c>
      <c r="H155" s="2" t="s">
        <v>3</v>
      </c>
      <c r="I155" s="2" t="s">
        <v>4</v>
      </c>
      <c r="J155" s="2" t="s">
        <v>4</v>
      </c>
      <c r="K155" s="2"/>
      <c r="L155" s="2" t="s">
        <v>4</v>
      </c>
      <c r="M155" s="2"/>
      <c r="N155" s="2" t="s">
        <v>21</v>
      </c>
      <c r="O155" s="2">
        <v>4</v>
      </c>
      <c r="P155" s="2">
        <v>4</v>
      </c>
      <c r="Q155" s="2" t="s">
        <v>860</v>
      </c>
      <c r="R155" s="2">
        <v>49</v>
      </c>
      <c r="S155" s="2"/>
      <c r="T155" s="2" t="s">
        <v>130</v>
      </c>
      <c r="U155" s="2" t="s">
        <v>131</v>
      </c>
      <c r="V155" s="2" t="s">
        <v>454</v>
      </c>
      <c r="W155" s="2" t="s">
        <v>8</v>
      </c>
      <c r="X155" s="1">
        <v>2</v>
      </c>
      <c r="Y155" s="1"/>
      <c r="Z155" s="1"/>
    </row>
    <row r="156" spans="1:26" x14ac:dyDescent="0.35">
      <c r="A156" s="2">
        <v>209</v>
      </c>
      <c r="B156" s="2">
        <v>192</v>
      </c>
      <c r="C156" s="2" t="s">
        <v>598</v>
      </c>
      <c r="D156" s="17">
        <v>43704.666666666701</v>
      </c>
      <c r="E156" s="2" t="s">
        <v>180</v>
      </c>
      <c r="F156" s="2" t="s">
        <v>49</v>
      </c>
      <c r="G156" s="2" t="s">
        <v>3</v>
      </c>
      <c r="H156" s="2" t="s">
        <v>3</v>
      </c>
      <c r="I156" s="2" t="s">
        <v>4</v>
      </c>
      <c r="J156" s="2" t="s">
        <v>4</v>
      </c>
      <c r="K156" s="2"/>
      <c r="L156" s="2" t="s">
        <v>4</v>
      </c>
      <c r="M156" s="2"/>
      <c r="N156" s="2" t="s">
        <v>21</v>
      </c>
      <c r="O156" s="2">
        <v>1</v>
      </c>
      <c r="P156" s="2">
        <v>1</v>
      </c>
      <c r="Q156" s="2" t="s">
        <v>858</v>
      </c>
      <c r="R156" s="2">
        <v>52.5</v>
      </c>
      <c r="S156" s="2"/>
      <c r="T156" s="2" t="s">
        <v>130</v>
      </c>
      <c r="U156" s="2" t="s">
        <v>131</v>
      </c>
      <c r="V156" s="2" t="s">
        <v>180</v>
      </c>
      <c r="W156" s="2" t="s">
        <v>18</v>
      </c>
      <c r="X156" s="1">
        <v>1</v>
      </c>
      <c r="Y156" s="1"/>
      <c r="Z156" s="1"/>
    </row>
    <row r="157" spans="1:26" x14ac:dyDescent="0.35">
      <c r="A157" s="2">
        <v>206</v>
      </c>
      <c r="B157" s="1">
        <v>154</v>
      </c>
      <c r="C157" s="2" t="s">
        <v>483</v>
      </c>
      <c r="D157" s="17">
        <v>43704.666666666701</v>
      </c>
      <c r="E157" s="2" t="s">
        <v>484</v>
      </c>
      <c r="F157" s="2" t="s">
        <v>2</v>
      </c>
      <c r="G157" s="2" t="s">
        <v>59</v>
      </c>
      <c r="H157" s="2" t="s">
        <v>3</v>
      </c>
      <c r="I157" s="2" t="s">
        <v>9</v>
      </c>
      <c r="J157" s="2" t="s">
        <v>4</v>
      </c>
      <c r="K157" s="2"/>
      <c r="L157" s="2" t="s">
        <v>4</v>
      </c>
      <c r="M157" s="2"/>
      <c r="N157" s="2" t="s">
        <v>21</v>
      </c>
      <c r="O157" s="2">
        <v>2</v>
      </c>
      <c r="P157" s="2">
        <v>2</v>
      </c>
      <c r="Q157" s="2" t="s">
        <v>859</v>
      </c>
      <c r="R157" s="2">
        <v>38</v>
      </c>
      <c r="S157" s="2"/>
      <c r="T157" s="2" t="s">
        <v>130</v>
      </c>
      <c r="U157" s="2" t="s">
        <v>131</v>
      </c>
      <c r="V157" s="2" t="s">
        <v>484</v>
      </c>
      <c r="W157" s="2" t="s">
        <v>18</v>
      </c>
      <c r="X157" s="1">
        <v>1</v>
      </c>
      <c r="Y157" s="1">
        <v>1</v>
      </c>
      <c r="Z157" s="1" t="s">
        <v>485</v>
      </c>
    </row>
    <row r="158" spans="1:26" x14ac:dyDescent="0.35">
      <c r="A158" s="2">
        <v>164</v>
      </c>
      <c r="B158" s="1">
        <v>149</v>
      </c>
      <c r="C158" s="2" t="s">
        <v>468</v>
      </c>
      <c r="D158" s="17">
        <v>43704.666666666701</v>
      </c>
      <c r="E158" s="2" t="s">
        <v>438</v>
      </c>
      <c r="F158" s="2" t="s">
        <v>2</v>
      </c>
      <c r="G158" s="2" t="s">
        <v>30</v>
      </c>
      <c r="H158" s="2" t="s">
        <v>3</v>
      </c>
      <c r="I158" s="2" t="s">
        <v>4</v>
      </c>
      <c r="J158" s="2" t="s">
        <v>9</v>
      </c>
      <c r="K158" s="2" t="s">
        <v>469</v>
      </c>
      <c r="L158" s="2" t="s">
        <v>4</v>
      </c>
      <c r="M158" s="2"/>
      <c r="N158" s="2" t="s">
        <v>21</v>
      </c>
      <c r="O158" s="2">
        <v>48</v>
      </c>
      <c r="P158" s="2">
        <v>0.25</v>
      </c>
      <c r="Q158" s="2" t="s">
        <v>860</v>
      </c>
      <c r="R158" s="2">
        <v>35</v>
      </c>
      <c r="S158" s="2"/>
      <c r="T158" s="2" t="s">
        <v>130</v>
      </c>
      <c r="U158" s="2" t="s">
        <v>131</v>
      </c>
      <c r="V158" s="2" t="s">
        <v>438</v>
      </c>
      <c r="W158" s="2" t="s">
        <v>18</v>
      </c>
      <c r="X158" s="1">
        <v>1</v>
      </c>
      <c r="Y158" s="4"/>
      <c r="Z158" s="1"/>
    </row>
    <row r="159" spans="1:26" x14ac:dyDescent="0.35">
      <c r="A159" s="2">
        <v>207</v>
      </c>
      <c r="B159" s="1">
        <v>143</v>
      </c>
      <c r="C159" s="2" t="s">
        <v>453</v>
      </c>
      <c r="D159" s="17">
        <v>43704.666666666701</v>
      </c>
      <c r="E159" s="2" t="s">
        <v>454</v>
      </c>
      <c r="F159" s="2" t="s">
        <v>49</v>
      </c>
      <c r="G159" s="2" t="s">
        <v>59</v>
      </c>
      <c r="H159" s="2" t="s">
        <v>3</v>
      </c>
      <c r="I159" s="2" t="s">
        <v>4</v>
      </c>
      <c r="J159" s="2" t="s">
        <v>4</v>
      </c>
      <c r="K159" s="2"/>
      <c r="L159" s="2" t="s">
        <v>4</v>
      </c>
      <c r="M159" s="2"/>
      <c r="N159" s="2" t="s">
        <v>5</v>
      </c>
      <c r="O159" s="2">
        <v>5</v>
      </c>
      <c r="P159" s="2">
        <v>5</v>
      </c>
      <c r="Q159" s="2" t="s">
        <v>859</v>
      </c>
      <c r="R159" s="2"/>
      <c r="S159" s="2"/>
      <c r="T159" s="2" t="s">
        <v>130</v>
      </c>
      <c r="U159" s="2" t="s">
        <v>131</v>
      </c>
      <c r="V159" s="2" t="s">
        <v>454</v>
      </c>
      <c r="W159" s="2" t="s">
        <v>18</v>
      </c>
      <c r="X159" s="1">
        <v>1</v>
      </c>
      <c r="Y159" s="4"/>
      <c r="Z159" s="1"/>
    </row>
    <row r="160" spans="1:26" x14ac:dyDescent="0.35">
      <c r="A160" s="2">
        <v>208</v>
      </c>
      <c r="B160" s="2">
        <v>106</v>
      </c>
      <c r="C160" s="2" t="s">
        <v>347</v>
      </c>
      <c r="D160" s="17">
        <v>43704.666666666701</v>
      </c>
      <c r="E160" s="2" t="s">
        <v>348</v>
      </c>
      <c r="F160" s="2" t="s">
        <v>12</v>
      </c>
      <c r="G160" s="2" t="s">
        <v>33</v>
      </c>
      <c r="H160" s="2" t="s">
        <v>3</v>
      </c>
      <c r="I160" s="2" t="s">
        <v>4</v>
      </c>
      <c r="J160" s="2" t="s">
        <v>4</v>
      </c>
      <c r="K160" s="2"/>
      <c r="L160" s="2" t="s">
        <v>4</v>
      </c>
      <c r="M160" s="2"/>
      <c r="N160" s="2" t="s">
        <v>5</v>
      </c>
      <c r="O160" s="2">
        <v>2</v>
      </c>
      <c r="P160" s="2">
        <v>2</v>
      </c>
      <c r="Q160" s="2" t="s">
        <v>860</v>
      </c>
      <c r="R160" s="2">
        <v>25.5</v>
      </c>
      <c r="S160" s="2"/>
      <c r="T160" s="2" t="s">
        <v>130</v>
      </c>
      <c r="U160" s="2" t="s">
        <v>131</v>
      </c>
      <c r="V160" s="2" t="s">
        <v>348</v>
      </c>
      <c r="W160" s="2" t="s">
        <v>18</v>
      </c>
      <c r="X160" s="1">
        <v>1</v>
      </c>
      <c r="Y160" s="1"/>
      <c r="Z160" s="1"/>
    </row>
    <row r="161" spans="1:26" x14ac:dyDescent="0.35">
      <c r="A161" s="2">
        <v>178</v>
      </c>
      <c r="B161" s="2">
        <v>96</v>
      </c>
      <c r="C161" s="2" t="s">
        <v>319</v>
      </c>
      <c r="D161" s="17">
        <v>43704.666666666701</v>
      </c>
      <c r="E161" s="2" t="s">
        <v>39</v>
      </c>
      <c r="F161" s="2" t="s">
        <v>12</v>
      </c>
      <c r="G161" s="2" t="s">
        <v>3</v>
      </c>
      <c r="H161" s="2" t="s">
        <v>3</v>
      </c>
      <c r="I161" s="2" t="s">
        <v>4</v>
      </c>
      <c r="J161" s="2" t="s">
        <v>9</v>
      </c>
      <c r="K161" s="2" t="s">
        <v>320</v>
      </c>
      <c r="L161" s="2" t="s">
        <v>9</v>
      </c>
      <c r="M161" s="2" t="s">
        <v>321</v>
      </c>
      <c r="N161" s="2" t="s">
        <v>5</v>
      </c>
      <c r="O161" s="2">
        <v>2</v>
      </c>
      <c r="P161" s="2">
        <v>2</v>
      </c>
      <c r="Q161" s="2" t="s">
        <v>860</v>
      </c>
      <c r="R161" s="2">
        <v>49</v>
      </c>
      <c r="S161" s="2" t="s">
        <v>322</v>
      </c>
      <c r="T161" s="2" t="s">
        <v>130</v>
      </c>
      <c r="U161" s="2" t="s">
        <v>131</v>
      </c>
      <c r="V161" s="2" t="s">
        <v>39</v>
      </c>
      <c r="W161" s="2" t="s">
        <v>18</v>
      </c>
      <c r="X161" s="1">
        <v>1</v>
      </c>
      <c r="Y161" s="4"/>
      <c r="Z161" s="1"/>
    </row>
    <row r="162" spans="1:26" x14ac:dyDescent="0.35">
      <c r="A162" s="2">
        <v>169</v>
      </c>
      <c r="B162" s="2">
        <v>85</v>
      </c>
      <c r="C162" s="2" t="s">
        <v>291</v>
      </c>
      <c r="D162" s="17">
        <v>43704.666666666701</v>
      </c>
      <c r="E162" s="2" t="s">
        <v>63</v>
      </c>
      <c r="F162" s="2" t="s">
        <v>12</v>
      </c>
      <c r="G162" s="2" t="s">
        <v>59</v>
      </c>
      <c r="H162" s="2" t="s">
        <v>3</v>
      </c>
      <c r="I162" s="2" t="s">
        <v>4</v>
      </c>
      <c r="J162" s="2" t="s">
        <v>4</v>
      </c>
      <c r="K162" s="2"/>
      <c r="L162" s="2" t="s">
        <v>4</v>
      </c>
      <c r="M162" s="2"/>
      <c r="N162" s="2" t="s">
        <v>5</v>
      </c>
      <c r="O162" s="2">
        <v>10</v>
      </c>
      <c r="P162" s="2">
        <v>0.5</v>
      </c>
      <c r="Q162" s="2" t="s">
        <v>860</v>
      </c>
      <c r="R162" s="2">
        <v>38</v>
      </c>
      <c r="S162" s="2"/>
      <c r="T162" s="2" t="s">
        <v>130</v>
      </c>
      <c r="U162" s="2" t="s">
        <v>131</v>
      </c>
      <c r="V162" s="2" t="s">
        <v>63</v>
      </c>
      <c r="W162" s="2" t="s">
        <v>18</v>
      </c>
      <c r="X162" s="1">
        <v>1</v>
      </c>
      <c r="Y162" s="1"/>
      <c r="Z162" s="1"/>
    </row>
    <row r="163" spans="1:26" x14ac:dyDescent="0.35">
      <c r="A163" s="2">
        <v>180</v>
      </c>
      <c r="B163" s="1">
        <v>57</v>
      </c>
      <c r="C163" s="2" t="s">
        <v>218</v>
      </c>
      <c r="D163" s="17">
        <v>43704.666666666701</v>
      </c>
      <c r="E163" s="2" t="s">
        <v>219</v>
      </c>
      <c r="F163" s="2" t="s">
        <v>181</v>
      </c>
      <c r="G163" s="2" t="s">
        <v>59</v>
      </c>
      <c r="H163" s="2" t="s">
        <v>3</v>
      </c>
      <c r="I163" s="2" t="s">
        <v>9</v>
      </c>
      <c r="J163" s="2" t="s">
        <v>4</v>
      </c>
      <c r="K163" s="2"/>
      <c r="L163" s="2" t="s">
        <v>4</v>
      </c>
      <c r="M163" s="2"/>
      <c r="N163" s="2" t="s">
        <v>5</v>
      </c>
      <c r="O163" s="2">
        <v>3</v>
      </c>
      <c r="P163" s="2">
        <v>3</v>
      </c>
      <c r="Q163" s="2" t="s">
        <v>859</v>
      </c>
      <c r="R163" s="2">
        <v>23</v>
      </c>
      <c r="S163" s="2"/>
      <c r="T163" s="2" t="s">
        <v>130</v>
      </c>
      <c r="U163" s="2" t="s">
        <v>131</v>
      </c>
      <c r="V163" s="2" t="s">
        <v>219</v>
      </c>
      <c r="W163" s="2" t="s">
        <v>8</v>
      </c>
      <c r="X163" s="1">
        <v>1</v>
      </c>
      <c r="Y163" s="1"/>
      <c r="Z163" s="1"/>
    </row>
    <row r="164" spans="1:26" x14ac:dyDescent="0.35">
      <c r="A164" s="2">
        <v>165</v>
      </c>
      <c r="B164" s="2">
        <v>198</v>
      </c>
      <c r="C164" s="2" t="s">
        <v>610</v>
      </c>
      <c r="D164" s="17">
        <v>43704.692465277803</v>
      </c>
      <c r="E164" s="2" t="s">
        <v>611</v>
      </c>
      <c r="F164" s="2" t="s">
        <v>12</v>
      </c>
      <c r="G164" s="2" t="s">
        <v>3</v>
      </c>
      <c r="H164" s="2" t="s">
        <v>3</v>
      </c>
      <c r="I164" s="2" t="s">
        <v>4</v>
      </c>
      <c r="J164" s="2" t="s">
        <v>4</v>
      </c>
      <c r="K164" s="2"/>
      <c r="L164" s="2" t="s">
        <v>4</v>
      </c>
      <c r="M164" s="2"/>
      <c r="N164" s="2" t="s">
        <v>5</v>
      </c>
      <c r="O164" s="2">
        <v>5</v>
      </c>
      <c r="P164" s="2">
        <v>5</v>
      </c>
      <c r="Q164" s="2" t="s">
        <v>859</v>
      </c>
      <c r="R164" s="2">
        <v>45</v>
      </c>
      <c r="S164" s="2"/>
      <c r="T164" s="2" t="s">
        <v>130</v>
      </c>
      <c r="U164" s="2" t="s">
        <v>131</v>
      </c>
      <c r="V164" s="2" t="s">
        <v>611</v>
      </c>
      <c r="W164" s="2" t="s">
        <v>18</v>
      </c>
      <c r="X164" s="1">
        <v>1</v>
      </c>
      <c r="Y164" s="1"/>
      <c r="Z164" s="1"/>
    </row>
    <row r="165" spans="1:26" x14ac:dyDescent="0.35">
      <c r="A165" s="2">
        <v>166</v>
      </c>
      <c r="B165" s="1">
        <v>210</v>
      </c>
      <c r="C165" s="2" t="s">
        <v>636</v>
      </c>
      <c r="D165" s="17">
        <v>43704.692719907398</v>
      </c>
      <c r="E165" s="2" t="s">
        <v>611</v>
      </c>
      <c r="F165" s="2" t="s">
        <v>181</v>
      </c>
      <c r="G165" s="2" t="s">
        <v>59</v>
      </c>
      <c r="H165" s="2" t="s">
        <v>3</v>
      </c>
      <c r="I165" s="2" t="s">
        <v>4</v>
      </c>
      <c r="J165" s="2" t="s">
        <v>4</v>
      </c>
      <c r="K165" s="2"/>
      <c r="L165" s="2" t="s">
        <v>4</v>
      </c>
      <c r="M165" s="2"/>
      <c r="N165" s="2" t="s">
        <v>5</v>
      </c>
      <c r="O165" s="2">
        <v>0.25</v>
      </c>
      <c r="P165" s="2">
        <v>0.25</v>
      </c>
      <c r="Q165" s="2" t="s">
        <v>859</v>
      </c>
      <c r="R165" s="2">
        <v>30</v>
      </c>
      <c r="S165" s="2"/>
      <c r="T165" s="2" t="s">
        <v>130</v>
      </c>
      <c r="U165" s="2" t="s">
        <v>131</v>
      </c>
      <c r="V165" s="2" t="s">
        <v>611</v>
      </c>
      <c r="W165" s="2" t="s">
        <v>18</v>
      </c>
      <c r="X165" s="1">
        <v>1</v>
      </c>
      <c r="Y165" s="1"/>
      <c r="Z165" s="1"/>
    </row>
    <row r="166" spans="1:26" x14ac:dyDescent="0.35">
      <c r="A166" s="2">
        <v>168</v>
      </c>
      <c r="B166" s="1">
        <v>152</v>
      </c>
      <c r="C166" s="2" t="s">
        <v>474</v>
      </c>
      <c r="D166" s="17">
        <v>43704.722291666701</v>
      </c>
      <c r="E166" s="2" t="s">
        <v>76</v>
      </c>
      <c r="F166" s="2" t="s">
        <v>12</v>
      </c>
      <c r="G166" s="2" t="s">
        <v>59</v>
      </c>
      <c r="H166" s="2" t="s">
        <v>3</v>
      </c>
      <c r="I166" s="2" t="s">
        <v>4</v>
      </c>
      <c r="J166" s="2" t="s">
        <v>4</v>
      </c>
      <c r="K166" s="2"/>
      <c r="L166" s="2" t="s">
        <v>9</v>
      </c>
      <c r="M166" s="2" t="s">
        <v>475</v>
      </c>
      <c r="N166" s="2" t="s">
        <v>5</v>
      </c>
      <c r="O166" s="2">
        <v>4</v>
      </c>
      <c r="P166" s="2">
        <v>4</v>
      </c>
      <c r="Q166" s="2" t="s">
        <v>870</v>
      </c>
      <c r="R166" s="2">
        <v>63</v>
      </c>
      <c r="S166" s="2" t="s">
        <v>476</v>
      </c>
      <c r="T166" s="2" t="s">
        <v>130</v>
      </c>
      <c r="U166" s="2" t="s">
        <v>131</v>
      </c>
      <c r="V166" s="2" t="s">
        <v>76</v>
      </c>
      <c r="W166" s="2" t="s">
        <v>18</v>
      </c>
      <c r="X166" s="1">
        <v>1</v>
      </c>
      <c r="Y166" s="1">
        <v>1</v>
      </c>
      <c r="Z166" s="1" t="s">
        <v>194</v>
      </c>
    </row>
    <row r="167" spans="1:26" x14ac:dyDescent="0.35">
      <c r="A167" s="2">
        <v>167</v>
      </c>
      <c r="B167" s="2">
        <v>31</v>
      </c>
      <c r="C167" s="2" t="s">
        <v>128</v>
      </c>
      <c r="D167" s="17">
        <v>43704.7260185185</v>
      </c>
      <c r="E167" s="2" t="s">
        <v>129</v>
      </c>
      <c r="F167" s="2" t="s">
        <v>12</v>
      </c>
      <c r="G167" s="2" t="s">
        <v>3</v>
      </c>
      <c r="H167" s="2" t="s">
        <v>3</v>
      </c>
      <c r="I167" s="2" t="s">
        <v>4</v>
      </c>
      <c r="J167" s="2" t="s">
        <v>4</v>
      </c>
      <c r="K167" s="2"/>
      <c r="L167" s="2" t="s">
        <v>4</v>
      </c>
      <c r="M167" s="2"/>
      <c r="N167" s="2" t="s">
        <v>5</v>
      </c>
      <c r="O167" s="2">
        <v>0.5</v>
      </c>
      <c r="P167" s="2">
        <v>0.5</v>
      </c>
      <c r="Q167" s="2" t="s">
        <v>859</v>
      </c>
      <c r="R167" s="2">
        <v>35</v>
      </c>
      <c r="S167" s="2"/>
      <c r="T167" s="2" t="s">
        <v>130</v>
      </c>
      <c r="U167" s="2" t="s">
        <v>131</v>
      </c>
      <c r="V167" s="2" t="s">
        <v>129</v>
      </c>
      <c r="W167" s="2" t="s">
        <v>18</v>
      </c>
      <c r="X167" s="1">
        <v>1</v>
      </c>
      <c r="Y167" s="1"/>
      <c r="Z167" s="1"/>
    </row>
    <row r="168" spans="1:26" x14ac:dyDescent="0.35">
      <c r="A168" s="2">
        <v>172</v>
      </c>
      <c r="B168" s="1">
        <v>55</v>
      </c>
      <c r="C168" s="2" t="s">
        <v>211</v>
      </c>
      <c r="D168" s="17">
        <v>43704.780995370398</v>
      </c>
      <c r="E168" s="2" t="s">
        <v>212</v>
      </c>
      <c r="F168" s="2" t="s">
        <v>12</v>
      </c>
      <c r="G168" s="2" t="s">
        <v>59</v>
      </c>
      <c r="H168" s="2" t="s">
        <v>3</v>
      </c>
      <c r="I168" s="2" t="s">
        <v>4</v>
      </c>
      <c r="J168" s="2" t="s">
        <v>31</v>
      </c>
      <c r="K168" s="2"/>
      <c r="L168" s="2" t="s">
        <v>4</v>
      </c>
      <c r="M168" s="2"/>
      <c r="N168" s="2" t="s">
        <v>5</v>
      </c>
      <c r="O168" s="2">
        <v>0.5</v>
      </c>
      <c r="P168" s="2">
        <v>0.5</v>
      </c>
      <c r="Q168" s="2" t="s">
        <v>858</v>
      </c>
      <c r="R168" s="2">
        <v>45</v>
      </c>
      <c r="S168" s="2"/>
      <c r="T168" s="2" t="s">
        <v>130</v>
      </c>
      <c r="U168" s="2" t="s">
        <v>131</v>
      </c>
      <c r="V168" s="2" t="s">
        <v>212</v>
      </c>
      <c r="W168" s="2" t="s">
        <v>18</v>
      </c>
      <c r="X168" s="1">
        <v>1</v>
      </c>
      <c r="Y168" s="1"/>
      <c r="Z168" s="1"/>
    </row>
    <row r="169" spans="1:26" x14ac:dyDescent="0.35">
      <c r="A169" s="2">
        <v>173</v>
      </c>
      <c r="B169" s="1">
        <v>62</v>
      </c>
      <c r="C169" s="2" t="s">
        <v>230</v>
      </c>
      <c r="D169" s="17">
        <v>43704.808275463001</v>
      </c>
      <c r="E169" s="2" t="s">
        <v>231</v>
      </c>
      <c r="F169" s="2" t="s">
        <v>12</v>
      </c>
      <c r="G169" s="2" t="s">
        <v>3</v>
      </c>
      <c r="H169" s="2" t="s">
        <v>3</v>
      </c>
      <c r="I169" s="2" t="s">
        <v>4</v>
      </c>
      <c r="J169" s="2" t="s">
        <v>4</v>
      </c>
      <c r="K169" s="2"/>
      <c r="L169" s="2" t="s">
        <v>9</v>
      </c>
      <c r="M169" s="2" t="s">
        <v>232</v>
      </c>
      <c r="N169" s="2" t="s">
        <v>5</v>
      </c>
      <c r="O169" s="2">
        <v>1</v>
      </c>
      <c r="P169" s="2">
        <v>1</v>
      </c>
      <c r="Q169" s="2" t="s">
        <v>860</v>
      </c>
      <c r="R169" s="2">
        <v>30</v>
      </c>
      <c r="S169" s="2" t="s">
        <v>233</v>
      </c>
      <c r="T169" s="2" t="s">
        <v>130</v>
      </c>
      <c r="U169" s="2" t="s">
        <v>131</v>
      </c>
      <c r="V169" s="2" t="s">
        <v>231</v>
      </c>
      <c r="W169" s="2" t="s">
        <v>18</v>
      </c>
      <c r="X169" s="1">
        <v>1</v>
      </c>
      <c r="Y169" s="1"/>
      <c r="Z169" s="1"/>
    </row>
    <row r="170" spans="1:26" x14ac:dyDescent="0.35">
      <c r="A170" s="2">
        <v>175</v>
      </c>
      <c r="B170" s="2">
        <v>250</v>
      </c>
      <c r="C170" s="2" t="s">
        <v>728</v>
      </c>
      <c r="D170" s="17">
        <v>43704.8190972222</v>
      </c>
      <c r="E170" s="2" t="s">
        <v>729</v>
      </c>
      <c r="F170" s="2" t="s">
        <v>12</v>
      </c>
      <c r="G170" s="2" t="s">
        <v>59</v>
      </c>
      <c r="H170" s="2" t="s">
        <v>3</v>
      </c>
      <c r="I170" s="2" t="s">
        <v>4</v>
      </c>
      <c r="J170" s="2" t="s">
        <v>4</v>
      </c>
      <c r="K170" s="2"/>
      <c r="L170" s="2" t="s">
        <v>4</v>
      </c>
      <c r="M170" s="2"/>
      <c r="N170" s="2" t="s">
        <v>5</v>
      </c>
      <c r="O170" s="2">
        <v>4</v>
      </c>
      <c r="P170" s="2">
        <v>2</v>
      </c>
      <c r="Q170" s="2" t="s">
        <v>860</v>
      </c>
      <c r="R170" s="2">
        <v>30</v>
      </c>
      <c r="S170" s="2"/>
      <c r="T170" s="2" t="s">
        <v>130</v>
      </c>
      <c r="U170" s="2" t="s">
        <v>131</v>
      </c>
      <c r="V170" s="2" t="s">
        <v>729</v>
      </c>
      <c r="W170" s="2" t="s">
        <v>18</v>
      </c>
      <c r="X170" s="1">
        <v>1</v>
      </c>
      <c r="Y170" s="1"/>
      <c r="Z170" s="1"/>
    </row>
    <row r="171" spans="1:26" x14ac:dyDescent="0.35">
      <c r="A171" s="2">
        <v>174</v>
      </c>
      <c r="B171" s="1">
        <v>123</v>
      </c>
      <c r="C171" s="2" t="s">
        <v>399</v>
      </c>
      <c r="D171" s="17">
        <v>43704.8205787037</v>
      </c>
      <c r="E171" s="2" t="s">
        <v>400</v>
      </c>
      <c r="F171" s="2" t="s">
        <v>12</v>
      </c>
      <c r="G171" s="2" t="s">
        <v>3</v>
      </c>
      <c r="H171" s="2" t="s">
        <v>3</v>
      </c>
      <c r="I171" s="2" t="s">
        <v>4</v>
      </c>
      <c r="J171" s="2" t="s">
        <v>4</v>
      </c>
      <c r="K171" s="2"/>
      <c r="L171" s="2" t="s">
        <v>9</v>
      </c>
      <c r="M171" s="2" t="s">
        <v>232</v>
      </c>
      <c r="N171" s="2" t="s">
        <v>5</v>
      </c>
      <c r="O171" s="2">
        <v>6</v>
      </c>
      <c r="P171" s="2">
        <v>6</v>
      </c>
      <c r="Q171" s="2" t="s">
        <v>861</v>
      </c>
      <c r="R171" s="2">
        <v>26</v>
      </c>
      <c r="S171" s="2"/>
      <c r="T171" s="2" t="s">
        <v>130</v>
      </c>
      <c r="U171" s="2" t="s">
        <v>131</v>
      </c>
      <c r="V171" s="2" t="s">
        <v>400</v>
      </c>
      <c r="W171" s="2" t="s">
        <v>18</v>
      </c>
      <c r="X171" s="1">
        <v>1</v>
      </c>
      <c r="Y171" s="1"/>
      <c r="Z171" s="1"/>
    </row>
    <row r="172" spans="1:26" x14ac:dyDescent="0.35">
      <c r="A172" s="2">
        <v>183</v>
      </c>
      <c r="B172" s="2">
        <v>266</v>
      </c>
      <c r="C172" s="2" t="s">
        <v>760</v>
      </c>
      <c r="D172" s="17">
        <v>43705.596481481502</v>
      </c>
      <c r="E172" s="2" t="s">
        <v>761</v>
      </c>
      <c r="F172" s="2" t="s">
        <v>49</v>
      </c>
      <c r="G172" s="2" t="s">
        <v>3</v>
      </c>
      <c r="H172" s="2" t="s">
        <v>3</v>
      </c>
      <c r="I172" s="2" t="s">
        <v>4</v>
      </c>
      <c r="J172" s="2" t="s">
        <v>31</v>
      </c>
      <c r="K172" s="2"/>
      <c r="L172" s="2" t="s">
        <v>31</v>
      </c>
      <c r="M172" s="2"/>
      <c r="N172" s="2" t="s">
        <v>5</v>
      </c>
      <c r="O172" s="2">
        <v>0.5</v>
      </c>
      <c r="P172" s="2">
        <v>0.5</v>
      </c>
      <c r="Q172" s="2" t="s">
        <v>860</v>
      </c>
      <c r="R172" s="2">
        <v>36</v>
      </c>
      <c r="S172" s="2"/>
      <c r="T172" s="2" t="s">
        <v>45</v>
      </c>
      <c r="U172" s="2" t="s">
        <v>46</v>
      </c>
      <c r="V172" s="2" t="s">
        <v>761</v>
      </c>
      <c r="W172" s="2" t="s">
        <v>8</v>
      </c>
      <c r="X172" s="1">
        <v>1</v>
      </c>
      <c r="Y172" s="1"/>
      <c r="Z172" s="1"/>
    </row>
    <row r="173" spans="1:26" x14ac:dyDescent="0.35">
      <c r="A173" s="2">
        <v>185</v>
      </c>
      <c r="B173" s="1">
        <v>275</v>
      </c>
      <c r="C173" s="2" t="s">
        <v>781</v>
      </c>
      <c r="D173" s="17">
        <v>43705.622060185196</v>
      </c>
      <c r="E173" s="2" t="s">
        <v>782</v>
      </c>
      <c r="F173" s="2" t="s">
        <v>12</v>
      </c>
      <c r="G173" s="2" t="s">
        <v>59</v>
      </c>
      <c r="H173" s="2" t="s">
        <v>3</v>
      </c>
      <c r="I173" s="2" t="s">
        <v>4</v>
      </c>
      <c r="J173" s="2" t="s">
        <v>4</v>
      </c>
      <c r="K173" s="2"/>
      <c r="L173" s="2" t="s">
        <v>4</v>
      </c>
      <c r="M173" s="2"/>
      <c r="N173" s="2" t="s">
        <v>5</v>
      </c>
      <c r="O173" s="2">
        <v>17</v>
      </c>
      <c r="P173" s="2">
        <v>17</v>
      </c>
      <c r="Q173" s="2"/>
      <c r="R173" s="2">
        <v>65</v>
      </c>
      <c r="S173" s="2"/>
      <c r="T173" s="2" t="s">
        <v>45</v>
      </c>
      <c r="U173" s="2" t="s">
        <v>46</v>
      </c>
      <c r="V173" s="2" t="s">
        <v>782</v>
      </c>
      <c r="W173" s="2" t="s">
        <v>18</v>
      </c>
      <c r="X173" s="1">
        <v>1</v>
      </c>
      <c r="Y173" s="1"/>
      <c r="Z173" s="1"/>
    </row>
    <row r="174" spans="1:26" x14ac:dyDescent="0.35">
      <c r="A174" s="2">
        <v>181</v>
      </c>
      <c r="B174" s="1">
        <v>257</v>
      </c>
      <c r="C174" s="2" t="s">
        <v>742</v>
      </c>
      <c r="D174" s="17">
        <v>43705.666666666701</v>
      </c>
      <c r="E174" s="2" t="s">
        <v>709</v>
      </c>
      <c r="F174" s="2" t="s">
        <v>2</v>
      </c>
      <c r="G174" s="2" t="s">
        <v>30</v>
      </c>
      <c r="H174" s="2" t="s">
        <v>30</v>
      </c>
      <c r="I174" s="2" t="s">
        <v>31</v>
      </c>
      <c r="J174" s="2" t="s">
        <v>4</v>
      </c>
      <c r="K174" s="2"/>
      <c r="L174" s="2" t="s">
        <v>9</v>
      </c>
      <c r="M174" s="2" t="s">
        <v>743</v>
      </c>
      <c r="N174" s="2" t="s">
        <v>5</v>
      </c>
      <c r="O174" s="2">
        <v>0.25</v>
      </c>
      <c r="P174" s="2">
        <v>0.25</v>
      </c>
      <c r="Q174" s="2" t="s">
        <v>858</v>
      </c>
      <c r="R174" s="2">
        <v>30</v>
      </c>
      <c r="S174" s="2"/>
      <c r="T174" s="2" t="s">
        <v>45</v>
      </c>
      <c r="U174" s="2" t="s">
        <v>46</v>
      </c>
      <c r="V174" s="2" t="s">
        <v>709</v>
      </c>
      <c r="W174" s="2" t="s">
        <v>18</v>
      </c>
      <c r="X174" s="1">
        <v>1</v>
      </c>
      <c r="Y174" s="1"/>
      <c r="Z174" s="1"/>
    </row>
    <row r="175" spans="1:26" x14ac:dyDescent="0.35">
      <c r="A175" s="2">
        <v>191</v>
      </c>
      <c r="B175" s="1">
        <v>251</v>
      </c>
      <c r="C175" s="2" t="s">
        <v>730</v>
      </c>
      <c r="D175" s="17">
        <v>43705.666666666701</v>
      </c>
      <c r="E175" s="2" t="s">
        <v>731</v>
      </c>
      <c r="F175" s="2" t="s">
        <v>12</v>
      </c>
      <c r="G175" s="2" t="s">
        <v>3</v>
      </c>
      <c r="H175" s="2" t="s">
        <v>3</v>
      </c>
      <c r="I175" s="2" t="s">
        <v>4</v>
      </c>
      <c r="J175" s="2" t="s">
        <v>4</v>
      </c>
      <c r="K175" s="2"/>
      <c r="L175" s="2" t="s">
        <v>4</v>
      </c>
      <c r="M175" s="2"/>
      <c r="N175" s="2" t="s">
        <v>5</v>
      </c>
      <c r="O175" s="2">
        <v>3</v>
      </c>
      <c r="P175" s="2">
        <v>3</v>
      </c>
      <c r="Q175" s="2" t="s">
        <v>860</v>
      </c>
      <c r="R175" s="2">
        <v>28</v>
      </c>
      <c r="S175" s="2"/>
      <c r="T175" s="2" t="s">
        <v>45</v>
      </c>
      <c r="U175" s="2" t="s">
        <v>46</v>
      </c>
      <c r="V175" s="2" t="s">
        <v>731</v>
      </c>
      <c r="W175" s="2" t="s">
        <v>18</v>
      </c>
      <c r="X175" s="1">
        <v>1</v>
      </c>
      <c r="Y175" s="1"/>
      <c r="Z175" s="1"/>
    </row>
    <row r="176" spans="1:26" x14ac:dyDescent="0.35">
      <c r="A176" s="2">
        <v>192</v>
      </c>
      <c r="B176" s="2">
        <v>242</v>
      </c>
      <c r="C176" s="2" t="s">
        <v>708</v>
      </c>
      <c r="D176" s="17">
        <v>43705.666666666701</v>
      </c>
      <c r="E176" s="2" t="s">
        <v>709</v>
      </c>
      <c r="F176" s="2" t="s">
        <v>12</v>
      </c>
      <c r="G176" s="2" t="s">
        <v>59</v>
      </c>
      <c r="H176" s="2" t="s">
        <v>3</v>
      </c>
      <c r="I176" s="2" t="s">
        <v>4</v>
      </c>
      <c r="J176" s="2" t="s">
        <v>4</v>
      </c>
      <c r="K176" s="2"/>
      <c r="L176" s="2" t="s">
        <v>4</v>
      </c>
      <c r="M176" s="2"/>
      <c r="N176" s="2" t="s">
        <v>5</v>
      </c>
      <c r="O176" s="2">
        <v>2</v>
      </c>
      <c r="P176" s="3">
        <v>2</v>
      </c>
      <c r="Q176" s="2" t="s">
        <v>861</v>
      </c>
      <c r="R176" s="2">
        <v>30</v>
      </c>
      <c r="S176" s="2"/>
      <c r="T176" s="2" t="s">
        <v>45</v>
      </c>
      <c r="U176" s="2" t="s">
        <v>46</v>
      </c>
      <c r="V176" s="2" t="s">
        <v>709</v>
      </c>
      <c r="W176" s="2" t="s">
        <v>18</v>
      </c>
      <c r="X176" s="1">
        <v>1</v>
      </c>
      <c r="Y176" s="1"/>
      <c r="Z176" s="1"/>
    </row>
    <row r="177" spans="1:26" x14ac:dyDescent="0.35">
      <c r="A177" s="2">
        <v>203</v>
      </c>
      <c r="B177" s="2">
        <v>189</v>
      </c>
      <c r="C177" s="2" t="s">
        <v>589</v>
      </c>
      <c r="D177" s="17">
        <v>43705.666666666701</v>
      </c>
      <c r="E177" s="2" t="s">
        <v>590</v>
      </c>
      <c r="F177" s="2" t="s">
        <v>12</v>
      </c>
      <c r="G177" s="2" t="s">
        <v>59</v>
      </c>
      <c r="H177" s="2" t="s">
        <v>3</v>
      </c>
      <c r="I177" s="2" t="s">
        <v>4</v>
      </c>
      <c r="J177" s="2" t="s">
        <v>4</v>
      </c>
      <c r="K177" s="2"/>
      <c r="L177" s="2" t="s">
        <v>4</v>
      </c>
      <c r="M177" s="2"/>
      <c r="N177" s="2" t="s">
        <v>5</v>
      </c>
      <c r="O177" s="2">
        <v>15</v>
      </c>
      <c r="P177" s="2">
        <v>15</v>
      </c>
      <c r="Q177" s="2"/>
      <c r="R177" s="2">
        <v>45</v>
      </c>
      <c r="S177" s="2"/>
      <c r="T177" s="2" t="s">
        <v>45</v>
      </c>
      <c r="U177" s="2" t="s">
        <v>46</v>
      </c>
      <c r="V177" s="2" t="s">
        <v>590</v>
      </c>
      <c r="W177" s="2" t="s">
        <v>18</v>
      </c>
      <c r="X177" s="1">
        <v>1</v>
      </c>
      <c r="Y177" s="4">
        <v>1</v>
      </c>
      <c r="Z177" s="1" t="s">
        <v>591</v>
      </c>
    </row>
    <row r="178" spans="1:26" x14ac:dyDescent="0.35">
      <c r="A178" s="2">
        <v>211</v>
      </c>
      <c r="B178" s="2">
        <v>181</v>
      </c>
      <c r="C178" s="2" t="s">
        <v>563</v>
      </c>
      <c r="D178" s="17">
        <v>43705.666666666701</v>
      </c>
      <c r="E178" s="2" t="s">
        <v>564</v>
      </c>
      <c r="F178" s="2" t="s">
        <v>2</v>
      </c>
      <c r="G178" s="2" t="s">
        <v>30</v>
      </c>
      <c r="H178" s="2" t="s">
        <v>30</v>
      </c>
      <c r="I178" s="2" t="s">
        <v>4</v>
      </c>
      <c r="J178" s="2" t="s">
        <v>4</v>
      </c>
      <c r="K178" s="2"/>
      <c r="L178" s="2" t="s">
        <v>9</v>
      </c>
      <c r="M178" s="2" t="s">
        <v>565</v>
      </c>
      <c r="N178" s="2" t="s">
        <v>5</v>
      </c>
      <c r="O178" s="2">
        <v>1</v>
      </c>
      <c r="P178" s="2">
        <v>1</v>
      </c>
      <c r="Q178" s="2" t="s">
        <v>859</v>
      </c>
      <c r="R178" s="2">
        <v>30</v>
      </c>
      <c r="S178" s="2" t="s">
        <v>566</v>
      </c>
      <c r="T178" s="2" t="s">
        <v>45</v>
      </c>
      <c r="U178" s="2" t="s">
        <v>46</v>
      </c>
      <c r="V178" s="2" t="s">
        <v>564</v>
      </c>
      <c r="W178" s="2" t="s">
        <v>8</v>
      </c>
      <c r="X178" s="1">
        <v>1</v>
      </c>
      <c r="Y178" s="1"/>
      <c r="Z178" s="1"/>
    </row>
    <row r="179" spans="1:26" x14ac:dyDescent="0.35">
      <c r="A179" s="2">
        <v>196</v>
      </c>
      <c r="B179" s="1">
        <v>130</v>
      </c>
      <c r="C179" s="2" t="s">
        <v>420</v>
      </c>
      <c r="D179" s="17">
        <v>43705.666666666701</v>
      </c>
      <c r="E179" s="2" t="s">
        <v>421</v>
      </c>
      <c r="F179" s="2" t="s">
        <v>2</v>
      </c>
      <c r="G179" s="2" t="s">
        <v>3</v>
      </c>
      <c r="H179" s="2" t="s">
        <v>3</v>
      </c>
      <c r="I179" s="2" t="s">
        <v>4</v>
      </c>
      <c r="J179" s="2" t="s">
        <v>4</v>
      </c>
      <c r="K179" s="2"/>
      <c r="L179" s="2" t="s">
        <v>4</v>
      </c>
      <c r="M179" s="2"/>
      <c r="N179" s="2" t="s">
        <v>5</v>
      </c>
      <c r="O179" s="2">
        <v>1</v>
      </c>
      <c r="P179" s="2">
        <v>1</v>
      </c>
      <c r="Q179" s="2" t="s">
        <v>859</v>
      </c>
      <c r="R179" s="2">
        <v>40</v>
      </c>
      <c r="S179" s="2"/>
      <c r="T179" s="2" t="s">
        <v>45</v>
      </c>
      <c r="U179" s="2" t="s">
        <v>46</v>
      </c>
      <c r="V179" s="2" t="s">
        <v>421</v>
      </c>
      <c r="W179" s="2" t="s">
        <v>18</v>
      </c>
      <c r="X179" s="1">
        <v>1</v>
      </c>
      <c r="Y179" s="1"/>
      <c r="Z179" s="1"/>
    </row>
    <row r="180" spans="1:26" x14ac:dyDescent="0.35">
      <c r="A180" s="2">
        <v>190</v>
      </c>
      <c r="B180" s="2">
        <v>120</v>
      </c>
      <c r="C180" s="2" t="s">
        <v>387</v>
      </c>
      <c r="D180" s="17">
        <v>43705.666666666701</v>
      </c>
      <c r="E180" s="2" t="s">
        <v>388</v>
      </c>
      <c r="F180" s="2" t="s">
        <v>49</v>
      </c>
      <c r="G180" s="2" t="s">
        <v>30</v>
      </c>
      <c r="H180" s="2" t="s">
        <v>3</v>
      </c>
      <c r="I180" s="2" t="s">
        <v>4</v>
      </c>
      <c r="J180" s="2" t="s">
        <v>4</v>
      </c>
      <c r="K180" s="2"/>
      <c r="L180" s="2" t="s">
        <v>4</v>
      </c>
      <c r="M180" s="2"/>
      <c r="N180" s="2" t="s">
        <v>21</v>
      </c>
      <c r="O180" s="2">
        <v>2</v>
      </c>
      <c r="P180" s="2">
        <v>2</v>
      </c>
      <c r="Q180" s="2" t="s">
        <v>859</v>
      </c>
      <c r="R180" s="2">
        <v>55</v>
      </c>
      <c r="S180" s="2"/>
      <c r="T180" s="2" t="s">
        <v>45</v>
      </c>
      <c r="U180" s="2" t="s">
        <v>46</v>
      </c>
      <c r="V180" s="2" t="s">
        <v>388</v>
      </c>
      <c r="W180" s="2" t="s">
        <v>8</v>
      </c>
      <c r="X180" s="1">
        <v>1</v>
      </c>
      <c r="Y180" s="1"/>
      <c r="Z180" s="1"/>
    </row>
    <row r="181" spans="1:26" x14ac:dyDescent="0.35">
      <c r="A181" s="2">
        <v>205</v>
      </c>
      <c r="B181" s="1">
        <v>114</v>
      </c>
      <c r="C181" s="2" t="s">
        <v>372</v>
      </c>
      <c r="D181" s="17">
        <v>43705.666666666701</v>
      </c>
      <c r="E181" s="2" t="s">
        <v>24</v>
      </c>
      <c r="F181" s="2" t="s">
        <v>12</v>
      </c>
      <c r="G181" s="2" t="s">
        <v>33</v>
      </c>
      <c r="H181" s="2" t="s">
        <v>3</v>
      </c>
      <c r="I181" s="2" t="s">
        <v>9</v>
      </c>
      <c r="J181" s="2" t="s">
        <v>4</v>
      </c>
      <c r="K181" s="2"/>
      <c r="L181" s="2" t="s">
        <v>9</v>
      </c>
      <c r="M181" s="2" t="s">
        <v>373</v>
      </c>
      <c r="N181" s="2" t="s">
        <v>5</v>
      </c>
      <c r="O181" s="2">
        <v>2</v>
      </c>
      <c r="P181" s="2">
        <v>2</v>
      </c>
      <c r="Q181" s="2" t="s">
        <v>859</v>
      </c>
      <c r="R181" s="2">
        <v>36</v>
      </c>
      <c r="S181" s="2"/>
      <c r="T181" s="2" t="s">
        <v>45</v>
      </c>
      <c r="U181" s="2" t="s">
        <v>46</v>
      </c>
      <c r="V181" s="2" t="s">
        <v>24</v>
      </c>
      <c r="W181" s="2" t="s">
        <v>18</v>
      </c>
      <c r="X181" s="1">
        <v>1</v>
      </c>
      <c r="Y181" s="1"/>
      <c r="Z181" s="1"/>
    </row>
    <row r="182" spans="1:26" x14ac:dyDescent="0.35">
      <c r="A182" s="2">
        <v>188</v>
      </c>
      <c r="B182" s="2">
        <v>98</v>
      </c>
      <c r="C182" s="2" t="s">
        <v>328</v>
      </c>
      <c r="D182" s="17">
        <v>43705.666666666701</v>
      </c>
      <c r="E182" s="2" t="s">
        <v>142</v>
      </c>
      <c r="F182" s="2" t="s">
        <v>12</v>
      </c>
      <c r="G182" s="2" t="s">
        <v>59</v>
      </c>
      <c r="H182" s="2" t="s">
        <v>3</v>
      </c>
      <c r="I182" s="2" t="s">
        <v>4</v>
      </c>
      <c r="J182" s="2" t="s">
        <v>4</v>
      </c>
      <c r="K182" s="2"/>
      <c r="L182" s="2" t="s">
        <v>4</v>
      </c>
      <c r="M182" s="2"/>
      <c r="N182" s="2" t="s">
        <v>5</v>
      </c>
      <c r="O182" s="2">
        <v>5</v>
      </c>
      <c r="P182" s="2">
        <v>2</v>
      </c>
      <c r="Q182" s="2" t="s">
        <v>866</v>
      </c>
      <c r="R182" s="2">
        <v>55</v>
      </c>
      <c r="S182" s="2" t="s">
        <v>329</v>
      </c>
      <c r="T182" s="2" t="s">
        <v>45</v>
      </c>
      <c r="U182" s="2" t="s">
        <v>46</v>
      </c>
      <c r="V182" s="2" t="s">
        <v>142</v>
      </c>
      <c r="W182" s="2" t="s">
        <v>18</v>
      </c>
      <c r="X182" s="1">
        <v>1</v>
      </c>
      <c r="Y182" s="4"/>
      <c r="Z182" s="1"/>
    </row>
    <row r="183" spans="1:26" x14ac:dyDescent="0.35">
      <c r="A183" s="2">
        <v>193</v>
      </c>
      <c r="B183" s="2">
        <v>95</v>
      </c>
      <c r="C183" s="2" t="s">
        <v>316</v>
      </c>
      <c r="D183" s="17">
        <v>43705.666666666701</v>
      </c>
      <c r="E183" s="2" t="s">
        <v>317</v>
      </c>
      <c r="F183" s="2" t="s">
        <v>12</v>
      </c>
      <c r="G183" s="2" t="s">
        <v>3</v>
      </c>
      <c r="H183" s="2" t="s">
        <v>3</v>
      </c>
      <c r="I183" s="2" t="s">
        <v>4</v>
      </c>
      <c r="J183" s="2" t="s">
        <v>4</v>
      </c>
      <c r="K183" s="2"/>
      <c r="L183" s="2" t="s">
        <v>4</v>
      </c>
      <c r="M183" s="2"/>
      <c r="N183" s="2" t="s">
        <v>318</v>
      </c>
      <c r="O183" s="2">
        <v>11</v>
      </c>
      <c r="P183" s="2">
        <v>3</v>
      </c>
      <c r="Q183" s="2" t="s">
        <v>860</v>
      </c>
      <c r="R183" s="2">
        <v>25</v>
      </c>
      <c r="S183" s="2"/>
      <c r="T183" s="2" t="s">
        <v>45</v>
      </c>
      <c r="U183" s="2" t="s">
        <v>46</v>
      </c>
      <c r="V183" s="2" t="s">
        <v>317</v>
      </c>
      <c r="W183" s="2" t="s">
        <v>18</v>
      </c>
      <c r="X183" s="1">
        <v>1</v>
      </c>
      <c r="Y183" s="1"/>
      <c r="Z183" s="1"/>
    </row>
    <row r="184" spans="1:26" x14ac:dyDescent="0.35">
      <c r="A184" s="2">
        <v>182</v>
      </c>
      <c r="B184" s="2">
        <v>94</v>
      </c>
      <c r="C184" s="2" t="s">
        <v>315</v>
      </c>
      <c r="D184" s="17">
        <v>43705.666666666701</v>
      </c>
      <c r="E184" s="2" t="s">
        <v>221</v>
      </c>
      <c r="F184" s="2" t="s">
        <v>12</v>
      </c>
      <c r="G184" s="2" t="s">
        <v>59</v>
      </c>
      <c r="H184" s="2" t="s">
        <v>3</v>
      </c>
      <c r="I184" s="2" t="s">
        <v>4</v>
      </c>
      <c r="J184" s="2" t="s">
        <v>4</v>
      </c>
      <c r="K184" s="2"/>
      <c r="L184" s="2" t="s">
        <v>4</v>
      </c>
      <c r="M184" s="2"/>
      <c r="N184" s="2" t="s">
        <v>5</v>
      </c>
      <c r="O184" s="2">
        <v>0.25</v>
      </c>
      <c r="P184" s="2">
        <v>0.25</v>
      </c>
      <c r="Q184" s="2" t="s">
        <v>861</v>
      </c>
      <c r="R184" s="2">
        <v>45</v>
      </c>
      <c r="S184" s="2"/>
      <c r="T184" s="2" t="s">
        <v>45</v>
      </c>
      <c r="U184" s="2" t="s">
        <v>46</v>
      </c>
      <c r="V184" s="2" t="s">
        <v>221</v>
      </c>
      <c r="W184" s="2" t="s">
        <v>18</v>
      </c>
      <c r="X184" s="1">
        <v>1</v>
      </c>
      <c r="Y184" s="1"/>
      <c r="Z184" s="1"/>
    </row>
    <row r="185" spans="1:26" x14ac:dyDescent="0.35">
      <c r="A185" s="2">
        <v>195</v>
      </c>
      <c r="B185" s="1">
        <v>84</v>
      </c>
      <c r="C185" s="2" t="s">
        <v>288</v>
      </c>
      <c r="D185" s="17">
        <v>43705.666666666701</v>
      </c>
      <c r="E185" s="2" t="s">
        <v>289</v>
      </c>
      <c r="F185" s="2" t="s">
        <v>12</v>
      </c>
      <c r="G185" s="2" t="s">
        <v>3</v>
      </c>
      <c r="H185" s="2" t="s">
        <v>3</v>
      </c>
      <c r="I185" s="2" t="s">
        <v>4</v>
      </c>
      <c r="J185" s="2" t="s">
        <v>9</v>
      </c>
      <c r="K185" s="2" t="s">
        <v>290</v>
      </c>
      <c r="L185" s="2" t="s">
        <v>4</v>
      </c>
      <c r="M185" s="2"/>
      <c r="N185" s="2" t="s">
        <v>5</v>
      </c>
      <c r="O185" s="2">
        <v>1</v>
      </c>
      <c r="P185" s="2">
        <v>1</v>
      </c>
      <c r="Q185" s="2" t="s">
        <v>858</v>
      </c>
      <c r="R185" s="2">
        <v>35</v>
      </c>
      <c r="S185" s="2"/>
      <c r="T185" s="2" t="s">
        <v>45</v>
      </c>
      <c r="U185" s="2" t="s">
        <v>46</v>
      </c>
      <c r="V185" s="2" t="s">
        <v>289</v>
      </c>
      <c r="W185" s="2" t="s">
        <v>8</v>
      </c>
      <c r="X185" s="1">
        <v>1</v>
      </c>
      <c r="Y185" s="1"/>
      <c r="Z185" s="1"/>
    </row>
    <row r="186" spans="1:26" x14ac:dyDescent="0.35">
      <c r="A186" s="2">
        <v>194</v>
      </c>
      <c r="B186" s="1">
        <v>82</v>
      </c>
      <c r="C186" s="2" t="s">
        <v>285</v>
      </c>
      <c r="D186" s="17">
        <v>43705.666666666701</v>
      </c>
      <c r="E186" s="2" t="s">
        <v>286</v>
      </c>
      <c r="F186" s="2" t="s">
        <v>12</v>
      </c>
      <c r="G186" s="2" t="s">
        <v>3</v>
      </c>
      <c r="H186" s="2" t="s">
        <v>86</v>
      </c>
      <c r="I186" s="2" t="s">
        <v>4</v>
      </c>
      <c r="J186" s="2" t="s">
        <v>4</v>
      </c>
      <c r="K186" s="2"/>
      <c r="L186" s="2" t="s">
        <v>4</v>
      </c>
      <c r="M186" s="2"/>
      <c r="N186" s="2" t="s">
        <v>5</v>
      </c>
      <c r="O186" s="2">
        <v>16</v>
      </c>
      <c r="P186" s="2">
        <v>1</v>
      </c>
      <c r="Q186" s="2"/>
      <c r="R186" s="2">
        <v>15</v>
      </c>
      <c r="S186" s="2"/>
      <c r="T186" s="2" t="s">
        <v>45</v>
      </c>
      <c r="U186" s="2" t="s">
        <v>46</v>
      </c>
      <c r="V186" s="2" t="s">
        <v>286</v>
      </c>
      <c r="W186" s="2" t="s">
        <v>18</v>
      </c>
      <c r="X186" s="1">
        <v>1</v>
      </c>
      <c r="Y186" s="1"/>
      <c r="Z186" s="1"/>
    </row>
    <row r="187" spans="1:26" x14ac:dyDescent="0.35">
      <c r="A187" s="2">
        <v>204</v>
      </c>
      <c r="B187" s="1">
        <v>79</v>
      </c>
      <c r="C187" s="2" t="s">
        <v>277</v>
      </c>
      <c r="D187" s="17">
        <v>43705.666666666701</v>
      </c>
      <c r="E187" s="2" t="s">
        <v>278</v>
      </c>
      <c r="F187" s="2" t="s">
        <v>12</v>
      </c>
      <c r="G187" s="2" t="s">
        <v>3</v>
      </c>
      <c r="H187" s="2" t="s">
        <v>3</v>
      </c>
      <c r="I187" s="2" t="s">
        <v>4</v>
      </c>
      <c r="J187" s="2" t="s">
        <v>4</v>
      </c>
      <c r="K187" s="2"/>
      <c r="L187" s="2" t="s">
        <v>4</v>
      </c>
      <c r="M187" s="2"/>
      <c r="N187" s="2" t="s">
        <v>5</v>
      </c>
      <c r="O187" s="2">
        <v>5</v>
      </c>
      <c r="P187" s="2">
        <v>5</v>
      </c>
      <c r="Q187" s="2" t="s">
        <v>861</v>
      </c>
      <c r="R187" s="2">
        <v>69</v>
      </c>
      <c r="S187" s="2"/>
      <c r="T187" s="2" t="s">
        <v>45</v>
      </c>
      <c r="U187" s="2" t="s">
        <v>46</v>
      </c>
      <c r="V187" s="2" t="s">
        <v>278</v>
      </c>
      <c r="W187" s="2" t="s">
        <v>18</v>
      </c>
      <c r="X187" s="1">
        <v>1</v>
      </c>
      <c r="Y187" s="1"/>
      <c r="Z187" s="1"/>
    </row>
    <row r="188" spans="1:26" x14ac:dyDescent="0.35">
      <c r="A188" s="2">
        <v>210</v>
      </c>
      <c r="B188" s="1">
        <v>52</v>
      </c>
      <c r="C188" s="2" t="s">
        <v>201</v>
      </c>
      <c r="D188" s="17">
        <v>43705.666666666701</v>
      </c>
      <c r="E188" s="2" t="s">
        <v>202</v>
      </c>
      <c r="F188" s="2" t="s">
        <v>12</v>
      </c>
      <c r="G188" s="2" t="s">
        <v>59</v>
      </c>
      <c r="H188" s="2" t="s">
        <v>3</v>
      </c>
      <c r="I188" s="2" t="s">
        <v>4</v>
      </c>
      <c r="J188" s="2" t="s">
        <v>4</v>
      </c>
      <c r="K188" s="2"/>
      <c r="L188" s="2" t="s">
        <v>9</v>
      </c>
      <c r="M188" s="2" t="s">
        <v>203</v>
      </c>
      <c r="N188" s="2" t="s">
        <v>5</v>
      </c>
      <c r="O188" s="2">
        <v>2</v>
      </c>
      <c r="P188" s="2">
        <v>2</v>
      </c>
      <c r="Q188" s="2" t="s">
        <v>859</v>
      </c>
      <c r="R188" s="2">
        <v>35</v>
      </c>
      <c r="S188" s="2"/>
      <c r="T188" s="2" t="s">
        <v>45</v>
      </c>
      <c r="U188" s="2" t="s">
        <v>46</v>
      </c>
      <c r="V188" s="2" t="s">
        <v>202</v>
      </c>
      <c r="W188" s="2" t="s">
        <v>18</v>
      </c>
      <c r="X188" s="1">
        <v>1</v>
      </c>
      <c r="Y188" s="1"/>
      <c r="Z188" s="1"/>
    </row>
    <row r="189" spans="1:26" x14ac:dyDescent="0.35">
      <c r="A189" s="2">
        <v>201</v>
      </c>
      <c r="B189" s="4">
        <v>42</v>
      </c>
      <c r="C189" s="2" t="s">
        <v>162</v>
      </c>
      <c r="D189" s="17">
        <v>43705.666666666701</v>
      </c>
      <c r="E189" s="2" t="s">
        <v>81</v>
      </c>
      <c r="F189" s="2" t="s">
        <v>12</v>
      </c>
      <c r="G189" s="2" t="s">
        <v>3</v>
      </c>
      <c r="H189" s="2" t="s">
        <v>3</v>
      </c>
      <c r="I189" s="2" t="s">
        <v>4</v>
      </c>
      <c r="J189" s="2" t="s">
        <v>4</v>
      </c>
      <c r="K189" s="2"/>
      <c r="L189" s="2" t="s">
        <v>9</v>
      </c>
      <c r="M189" s="2" t="s">
        <v>163</v>
      </c>
      <c r="N189" s="2" t="s">
        <v>5</v>
      </c>
      <c r="O189" s="2">
        <v>0.1</v>
      </c>
      <c r="P189" s="2">
        <v>0.1</v>
      </c>
      <c r="Q189" s="2" t="s">
        <v>858</v>
      </c>
      <c r="R189" s="2">
        <v>45</v>
      </c>
      <c r="S189" s="2"/>
      <c r="T189" s="2" t="s">
        <v>45</v>
      </c>
      <c r="U189" s="2" t="s">
        <v>46</v>
      </c>
      <c r="V189" s="2" t="s">
        <v>81</v>
      </c>
      <c r="W189" s="2" t="s">
        <v>18</v>
      </c>
      <c r="X189" s="1">
        <v>1</v>
      </c>
      <c r="Y189" s="1"/>
      <c r="Z189" s="1"/>
    </row>
    <row r="190" spans="1:26" x14ac:dyDescent="0.35">
      <c r="A190" s="2">
        <v>187</v>
      </c>
      <c r="B190" s="2">
        <v>29</v>
      </c>
      <c r="C190" s="2" t="s">
        <v>123</v>
      </c>
      <c r="D190" s="17">
        <v>43705.666666666701</v>
      </c>
      <c r="E190" s="2" t="s">
        <v>124</v>
      </c>
      <c r="F190" s="2" t="s">
        <v>12</v>
      </c>
      <c r="G190" s="2" t="s">
        <v>3</v>
      </c>
      <c r="H190" s="2" t="s">
        <v>3</v>
      </c>
      <c r="I190" s="2" t="s">
        <v>4</v>
      </c>
      <c r="J190" s="2" t="s">
        <v>4</v>
      </c>
      <c r="K190" s="2"/>
      <c r="L190" s="2" t="s">
        <v>4</v>
      </c>
      <c r="M190" s="2"/>
      <c r="N190" s="2" t="s">
        <v>5</v>
      </c>
      <c r="O190" s="2">
        <v>0.4</v>
      </c>
      <c r="P190" s="2">
        <v>0.35</v>
      </c>
      <c r="Q190" s="2" t="s">
        <v>860</v>
      </c>
      <c r="R190" s="2">
        <v>40</v>
      </c>
      <c r="S190" s="2" t="s">
        <v>125</v>
      </c>
      <c r="T190" s="2" t="s">
        <v>45</v>
      </c>
      <c r="U190" s="2" t="s">
        <v>46</v>
      </c>
      <c r="V190" s="2" t="s">
        <v>124</v>
      </c>
      <c r="W190" s="2" t="s">
        <v>18</v>
      </c>
      <c r="X190" s="1">
        <v>1</v>
      </c>
      <c r="Y190" s="1"/>
      <c r="Z190" s="1"/>
    </row>
    <row r="191" spans="1:26" x14ac:dyDescent="0.35">
      <c r="A191" s="2">
        <v>214</v>
      </c>
      <c r="B191" s="4">
        <v>16</v>
      </c>
      <c r="C191" s="2" t="s">
        <v>80</v>
      </c>
      <c r="D191" s="17">
        <v>43705.666666666701</v>
      </c>
      <c r="E191" s="2" t="s">
        <v>81</v>
      </c>
      <c r="F191" s="2" t="s">
        <v>2</v>
      </c>
      <c r="G191" s="2" t="s">
        <v>3</v>
      </c>
      <c r="H191" s="2" t="s">
        <v>3</v>
      </c>
      <c r="I191" s="2" t="s">
        <v>4</v>
      </c>
      <c r="J191" s="2" t="s">
        <v>4</v>
      </c>
      <c r="K191" s="2"/>
      <c r="L191" s="2" t="s">
        <v>4</v>
      </c>
      <c r="M191" s="2"/>
      <c r="N191" s="2" t="s">
        <v>5</v>
      </c>
      <c r="O191" s="2">
        <v>0.5</v>
      </c>
      <c r="P191" s="2">
        <v>0.5</v>
      </c>
      <c r="Q191" s="2"/>
      <c r="R191" s="2"/>
      <c r="S191" s="2" t="s">
        <v>82</v>
      </c>
      <c r="T191" s="2" t="s">
        <v>45</v>
      </c>
      <c r="U191" s="2" t="s">
        <v>46</v>
      </c>
      <c r="V191" s="2" t="s">
        <v>81</v>
      </c>
      <c r="W191" s="2" t="s">
        <v>18</v>
      </c>
      <c r="X191" s="1">
        <v>1</v>
      </c>
      <c r="Y191" s="1"/>
      <c r="Z191" s="1"/>
    </row>
    <row r="192" spans="1:26" x14ac:dyDescent="0.35">
      <c r="A192" s="2">
        <v>197</v>
      </c>
      <c r="B192" s="4">
        <v>14</v>
      </c>
      <c r="C192" s="2" t="s">
        <v>75</v>
      </c>
      <c r="D192" s="17">
        <v>43705.666666666701</v>
      </c>
      <c r="E192" s="2" t="s">
        <v>76</v>
      </c>
      <c r="F192" s="2" t="s">
        <v>2</v>
      </c>
      <c r="G192" s="2" t="s">
        <v>59</v>
      </c>
      <c r="H192" s="2" t="s">
        <v>3</v>
      </c>
      <c r="I192" s="2" t="s">
        <v>4</v>
      </c>
      <c r="J192" s="2" t="s">
        <v>4</v>
      </c>
      <c r="K192" s="2"/>
      <c r="L192" s="2" t="s">
        <v>9</v>
      </c>
      <c r="M192" s="2" t="s">
        <v>77</v>
      </c>
      <c r="N192" s="2" t="s">
        <v>5</v>
      </c>
      <c r="O192" s="2">
        <v>2</v>
      </c>
      <c r="P192" s="2">
        <v>2</v>
      </c>
      <c r="Q192" s="2" t="s">
        <v>860</v>
      </c>
      <c r="R192" s="2">
        <v>30</v>
      </c>
      <c r="S192" s="2"/>
      <c r="T192" s="2" t="s">
        <v>45</v>
      </c>
      <c r="U192" s="2" t="s">
        <v>46</v>
      </c>
      <c r="V192" s="2" t="s">
        <v>76</v>
      </c>
      <c r="W192" s="2" t="s">
        <v>18</v>
      </c>
      <c r="X192" s="1">
        <v>1</v>
      </c>
      <c r="Y192" s="1"/>
      <c r="Z192" s="1"/>
    </row>
    <row r="193" spans="1:26" x14ac:dyDescent="0.35">
      <c r="A193" s="2">
        <v>213</v>
      </c>
      <c r="B193" s="2">
        <v>13</v>
      </c>
      <c r="C193" s="2" t="s">
        <v>73</v>
      </c>
      <c r="D193" s="17">
        <v>43705.666666666701</v>
      </c>
      <c r="E193" s="2" t="s">
        <v>74</v>
      </c>
      <c r="F193" s="2" t="s">
        <v>49</v>
      </c>
      <c r="G193" s="2" t="s">
        <v>59</v>
      </c>
      <c r="H193" s="2" t="s">
        <v>3</v>
      </c>
      <c r="I193" s="2" t="s">
        <v>4</v>
      </c>
      <c r="J193" s="2" t="s">
        <v>4</v>
      </c>
      <c r="K193" s="2"/>
      <c r="L193" s="2" t="s">
        <v>4</v>
      </c>
      <c r="M193" s="2"/>
      <c r="N193" s="2" t="s">
        <v>21</v>
      </c>
      <c r="O193" s="2">
        <v>1</v>
      </c>
      <c r="P193" s="2">
        <v>1</v>
      </c>
      <c r="Q193" s="2"/>
      <c r="R193" s="2">
        <v>53</v>
      </c>
      <c r="S193" s="2"/>
      <c r="T193" s="2" t="s">
        <v>45</v>
      </c>
      <c r="U193" s="2" t="s">
        <v>46</v>
      </c>
      <c r="V193" s="2" t="s">
        <v>74</v>
      </c>
      <c r="W193" s="2" t="s">
        <v>8</v>
      </c>
      <c r="X193" s="1">
        <v>1</v>
      </c>
      <c r="Y193" s="1"/>
      <c r="Z193" s="1"/>
    </row>
    <row r="194" spans="1:26" x14ac:dyDescent="0.35">
      <c r="A194" s="2">
        <v>212</v>
      </c>
      <c r="B194" s="2">
        <v>7</v>
      </c>
      <c r="C194" s="2" t="s">
        <v>43</v>
      </c>
      <c r="D194" s="17">
        <v>43705.666666666701</v>
      </c>
      <c r="E194" s="2" t="s">
        <v>44</v>
      </c>
      <c r="F194" s="2" t="s">
        <v>12</v>
      </c>
      <c r="G194" s="2" t="s">
        <v>30</v>
      </c>
      <c r="H194" s="2" t="s">
        <v>3</v>
      </c>
      <c r="I194" s="2" t="s">
        <v>4</v>
      </c>
      <c r="J194" s="2" t="s">
        <v>4</v>
      </c>
      <c r="K194" s="2"/>
      <c r="L194" s="2" t="s">
        <v>4</v>
      </c>
      <c r="M194" s="2"/>
      <c r="N194" s="2" t="s">
        <v>5</v>
      </c>
      <c r="O194" s="2">
        <v>15</v>
      </c>
      <c r="P194" s="2">
        <v>6</v>
      </c>
      <c r="Q194" s="2" t="s">
        <v>860</v>
      </c>
      <c r="R194" s="2">
        <v>35</v>
      </c>
      <c r="S194" s="2"/>
      <c r="T194" s="2" t="s">
        <v>45</v>
      </c>
      <c r="U194" s="2" t="s">
        <v>46</v>
      </c>
      <c r="V194" s="2" t="s">
        <v>44</v>
      </c>
      <c r="W194" s="2" t="s">
        <v>18</v>
      </c>
      <c r="X194" s="1">
        <v>1</v>
      </c>
      <c r="Y194" s="1"/>
      <c r="Z194" s="1"/>
    </row>
    <row r="195" spans="1:26" x14ac:dyDescent="0.35">
      <c r="A195" s="2">
        <v>189</v>
      </c>
      <c r="B195" s="2">
        <v>159</v>
      </c>
      <c r="C195" s="2" t="s">
        <v>498</v>
      </c>
      <c r="D195" s="17">
        <v>43705.681701388901</v>
      </c>
      <c r="E195" s="2" t="s">
        <v>499</v>
      </c>
      <c r="F195" s="2" t="s">
        <v>12</v>
      </c>
      <c r="G195" s="2" t="s">
        <v>59</v>
      </c>
      <c r="H195" s="2" t="s">
        <v>3</v>
      </c>
      <c r="I195" s="2" t="s">
        <v>4</v>
      </c>
      <c r="J195" s="2" t="s">
        <v>31</v>
      </c>
      <c r="K195" s="2"/>
      <c r="L195" s="2" t="s">
        <v>4</v>
      </c>
      <c r="M195" s="2"/>
      <c r="N195" s="2" t="s">
        <v>5</v>
      </c>
      <c r="O195" s="2">
        <v>2</v>
      </c>
      <c r="P195" s="2">
        <v>2</v>
      </c>
      <c r="Q195" s="2" t="s">
        <v>859</v>
      </c>
      <c r="R195" s="2">
        <v>50</v>
      </c>
      <c r="S195" s="2"/>
      <c r="T195" s="2" t="s">
        <v>45</v>
      </c>
      <c r="U195" s="2" t="s">
        <v>46</v>
      </c>
      <c r="V195" s="2" t="s">
        <v>499</v>
      </c>
      <c r="W195" s="2" t="s">
        <v>18</v>
      </c>
      <c r="X195" s="1">
        <v>1</v>
      </c>
      <c r="Y195" s="1"/>
      <c r="Z195" s="1"/>
    </row>
    <row r="196" spans="1:26" x14ac:dyDescent="0.35">
      <c r="A196" s="2">
        <v>199</v>
      </c>
      <c r="B196" s="4">
        <v>184</v>
      </c>
      <c r="C196" s="2" t="s">
        <v>576</v>
      </c>
      <c r="D196" s="17">
        <v>43705.744814814803</v>
      </c>
      <c r="E196" s="2" t="s">
        <v>577</v>
      </c>
      <c r="F196" s="2" t="s">
        <v>12</v>
      </c>
      <c r="G196" s="2" t="s">
        <v>3</v>
      </c>
      <c r="H196" s="2" t="s">
        <v>3</v>
      </c>
      <c r="I196" s="2" t="s">
        <v>4</v>
      </c>
      <c r="J196" s="2" t="s">
        <v>4</v>
      </c>
      <c r="K196" s="2"/>
      <c r="L196" s="2" t="s">
        <v>4</v>
      </c>
      <c r="M196" s="2"/>
      <c r="N196" s="2" t="s">
        <v>5</v>
      </c>
      <c r="O196" s="2">
        <v>0</v>
      </c>
      <c r="P196" s="2">
        <v>0</v>
      </c>
      <c r="Q196" s="2" t="s">
        <v>871</v>
      </c>
      <c r="R196" s="2">
        <v>55</v>
      </c>
      <c r="S196" s="2"/>
      <c r="T196" s="2" t="s">
        <v>45</v>
      </c>
      <c r="U196" s="2" t="s">
        <v>46</v>
      </c>
      <c r="V196" s="2" t="s">
        <v>577</v>
      </c>
      <c r="W196" s="2" t="s">
        <v>18</v>
      </c>
      <c r="X196" s="1">
        <v>1</v>
      </c>
      <c r="Y196" s="4">
        <v>1</v>
      </c>
      <c r="Z196" s="1" t="s">
        <v>223</v>
      </c>
    </row>
    <row r="197" spans="1:26" x14ac:dyDescent="0.35">
      <c r="A197" s="2">
        <v>198</v>
      </c>
      <c r="B197" s="1">
        <v>284</v>
      </c>
      <c r="C197" s="2" t="s">
        <v>801</v>
      </c>
      <c r="D197" s="17">
        <v>43705.747962963003</v>
      </c>
      <c r="E197" s="2" t="s">
        <v>802</v>
      </c>
      <c r="F197" s="2" t="s">
        <v>2</v>
      </c>
      <c r="G197" s="2" t="s">
        <v>59</v>
      </c>
      <c r="H197" s="2" t="s">
        <v>3</v>
      </c>
      <c r="I197" s="2" t="s">
        <v>4</v>
      </c>
      <c r="J197" s="2" t="s">
        <v>4</v>
      </c>
      <c r="K197" s="2"/>
      <c r="L197" s="2" t="s">
        <v>4</v>
      </c>
      <c r="M197" s="2"/>
      <c r="N197" s="2" t="s">
        <v>5</v>
      </c>
      <c r="O197" s="2">
        <v>2</v>
      </c>
      <c r="P197" s="2">
        <v>2</v>
      </c>
      <c r="Q197" s="2" t="s">
        <v>859</v>
      </c>
      <c r="R197" s="2">
        <v>30</v>
      </c>
      <c r="S197" s="2"/>
      <c r="T197" s="2" t="s">
        <v>45</v>
      </c>
      <c r="U197" s="2" t="s">
        <v>46</v>
      </c>
      <c r="V197" s="2" t="s">
        <v>802</v>
      </c>
      <c r="W197" s="2" t="s">
        <v>8</v>
      </c>
      <c r="X197" s="1">
        <v>1</v>
      </c>
      <c r="Y197" s="1"/>
      <c r="Z197" s="1"/>
    </row>
    <row r="198" spans="1:26" x14ac:dyDescent="0.35">
      <c r="A198" s="2">
        <v>200</v>
      </c>
      <c r="B198" s="2">
        <v>191</v>
      </c>
      <c r="C198" s="2" t="s">
        <v>593</v>
      </c>
      <c r="D198" s="17">
        <v>43705.761331018497</v>
      </c>
      <c r="E198" s="2" t="s">
        <v>594</v>
      </c>
      <c r="F198" s="2" t="s">
        <v>2</v>
      </c>
      <c r="G198" s="2" t="s">
        <v>3</v>
      </c>
      <c r="H198" s="2" t="s">
        <v>3</v>
      </c>
      <c r="I198" s="2" t="s">
        <v>4</v>
      </c>
      <c r="J198" s="2" t="s">
        <v>4</v>
      </c>
      <c r="K198" s="2"/>
      <c r="L198" s="2" t="s">
        <v>9</v>
      </c>
      <c r="M198" s="2" t="s">
        <v>595</v>
      </c>
      <c r="N198" s="2" t="s">
        <v>21</v>
      </c>
      <c r="O198" s="2">
        <v>2</v>
      </c>
      <c r="P198" s="2">
        <v>2</v>
      </c>
      <c r="Q198" s="2" t="s">
        <v>860</v>
      </c>
      <c r="R198" s="2">
        <v>27</v>
      </c>
      <c r="S198" s="2"/>
      <c r="T198" s="2" t="s">
        <v>45</v>
      </c>
      <c r="U198" s="2" t="s">
        <v>46</v>
      </c>
      <c r="V198" s="2" t="s">
        <v>594</v>
      </c>
      <c r="W198" s="2" t="s">
        <v>8</v>
      </c>
      <c r="X198" s="1">
        <v>1</v>
      </c>
      <c r="Y198" s="1"/>
      <c r="Z198" s="1"/>
    </row>
    <row r="199" spans="1:26" x14ac:dyDescent="0.35">
      <c r="A199" s="2">
        <v>202</v>
      </c>
      <c r="B199" s="4">
        <v>26</v>
      </c>
      <c r="C199" s="2" t="s">
        <v>114</v>
      </c>
      <c r="D199" s="17">
        <v>43705.776736111096</v>
      </c>
      <c r="E199" s="2" t="s">
        <v>115</v>
      </c>
      <c r="F199" s="2" t="s">
        <v>2</v>
      </c>
      <c r="G199" s="2" t="s">
        <v>85</v>
      </c>
      <c r="H199" s="2" t="s">
        <v>3</v>
      </c>
      <c r="I199" s="2" t="s">
        <v>4</v>
      </c>
      <c r="J199" s="2" t="s">
        <v>4</v>
      </c>
      <c r="K199" s="2"/>
      <c r="L199" s="2" t="s">
        <v>4</v>
      </c>
      <c r="M199" s="2"/>
      <c r="N199" s="2" t="s">
        <v>5</v>
      </c>
      <c r="O199" s="2">
        <v>2</v>
      </c>
      <c r="P199" s="2">
        <v>2</v>
      </c>
      <c r="Q199" s="2" t="s">
        <v>860</v>
      </c>
      <c r="R199" s="2">
        <v>24</v>
      </c>
      <c r="S199" s="2"/>
      <c r="T199" s="2" t="s">
        <v>45</v>
      </c>
      <c r="U199" s="2" t="s">
        <v>46</v>
      </c>
      <c r="V199" s="2" t="s">
        <v>115</v>
      </c>
      <c r="W199" s="2" t="s">
        <v>8</v>
      </c>
      <c r="X199" s="1">
        <v>1</v>
      </c>
      <c r="Y199" s="1"/>
      <c r="Z199" s="1"/>
    </row>
    <row r="200" spans="1:26" x14ac:dyDescent="0.35">
      <c r="A200" s="2">
        <v>219</v>
      </c>
      <c r="B200" s="1">
        <v>280</v>
      </c>
      <c r="C200" s="2" t="s">
        <v>792</v>
      </c>
      <c r="D200" s="17">
        <v>43706.626400462999</v>
      </c>
      <c r="E200" s="2" t="s">
        <v>456</v>
      </c>
      <c r="F200" s="2" t="s">
        <v>12</v>
      </c>
      <c r="G200" s="2" t="s">
        <v>3</v>
      </c>
      <c r="H200" s="2" t="s">
        <v>86</v>
      </c>
      <c r="I200" s="2" t="s">
        <v>4</v>
      </c>
      <c r="J200" s="2" t="s">
        <v>4</v>
      </c>
      <c r="K200" s="2"/>
      <c r="L200" s="2" t="s">
        <v>4</v>
      </c>
      <c r="M200" s="2"/>
      <c r="N200" s="2" t="s">
        <v>5</v>
      </c>
      <c r="O200" s="2">
        <v>17</v>
      </c>
      <c r="P200" s="2">
        <v>17</v>
      </c>
      <c r="Q200" s="2"/>
      <c r="R200" s="2">
        <v>35</v>
      </c>
      <c r="S200" s="2" t="s">
        <v>307</v>
      </c>
      <c r="T200" s="2" t="s">
        <v>6</v>
      </c>
      <c r="U200" s="2" t="s">
        <v>7</v>
      </c>
      <c r="V200" s="2" t="s">
        <v>456</v>
      </c>
      <c r="W200" s="2" t="s">
        <v>18</v>
      </c>
      <c r="X200" s="1">
        <v>1</v>
      </c>
      <c r="Y200" s="1"/>
      <c r="Z200" s="1"/>
    </row>
    <row r="201" spans="1:26" x14ac:dyDescent="0.35">
      <c r="A201" s="2">
        <v>222</v>
      </c>
      <c r="B201" s="1">
        <v>282</v>
      </c>
      <c r="C201" s="2" t="s">
        <v>795</v>
      </c>
      <c r="D201" s="17">
        <v>43706.666666666701</v>
      </c>
      <c r="E201" s="2" t="s">
        <v>545</v>
      </c>
      <c r="F201" s="2" t="s">
        <v>12</v>
      </c>
      <c r="G201" s="2" t="s">
        <v>3</v>
      </c>
      <c r="H201" s="2" t="s">
        <v>796</v>
      </c>
      <c r="I201" s="2" t="s">
        <v>4</v>
      </c>
      <c r="J201" s="2" t="s">
        <v>4</v>
      </c>
      <c r="K201" s="2"/>
      <c r="L201" s="2" t="s">
        <v>4</v>
      </c>
      <c r="M201" s="2"/>
      <c r="N201" s="2" t="s">
        <v>5</v>
      </c>
      <c r="O201" s="2">
        <v>4</v>
      </c>
      <c r="P201" s="2">
        <v>4</v>
      </c>
      <c r="Q201" s="2"/>
      <c r="R201" s="2">
        <v>24</v>
      </c>
      <c r="S201" s="2"/>
      <c r="T201" s="2" t="s">
        <v>6</v>
      </c>
      <c r="U201" s="2" t="s">
        <v>7</v>
      </c>
      <c r="V201" s="2" t="s">
        <v>545</v>
      </c>
      <c r="W201" s="2" t="s">
        <v>8</v>
      </c>
      <c r="X201" s="1">
        <v>1</v>
      </c>
      <c r="Y201" s="1"/>
      <c r="Z201" s="1"/>
    </row>
    <row r="202" spans="1:26" x14ac:dyDescent="0.35">
      <c r="A202" s="2">
        <v>233</v>
      </c>
      <c r="B202" s="2">
        <v>264</v>
      </c>
      <c r="C202" s="2" t="s">
        <v>755</v>
      </c>
      <c r="D202" s="17">
        <v>43706.666666666701</v>
      </c>
      <c r="E202" s="2" t="s">
        <v>191</v>
      </c>
      <c r="F202" s="2" t="s">
        <v>2</v>
      </c>
      <c r="G202" s="2" t="s">
        <v>3</v>
      </c>
      <c r="H202" s="2" t="s">
        <v>3</v>
      </c>
      <c r="I202" s="2" t="s">
        <v>4</v>
      </c>
      <c r="J202" s="2" t="s">
        <v>4</v>
      </c>
      <c r="K202" s="2"/>
      <c r="L202" s="2" t="s">
        <v>9</v>
      </c>
      <c r="M202" s="2" t="s">
        <v>756</v>
      </c>
      <c r="N202" s="2" t="s">
        <v>5</v>
      </c>
      <c r="O202" s="2">
        <v>2</v>
      </c>
      <c r="P202" s="2">
        <v>2</v>
      </c>
      <c r="Q202" s="2" t="s">
        <v>859</v>
      </c>
      <c r="R202" s="2">
        <v>28</v>
      </c>
      <c r="S202" s="2" t="s">
        <v>229</v>
      </c>
      <c r="T202" s="2" t="s">
        <v>6</v>
      </c>
      <c r="U202" s="2" t="s">
        <v>7</v>
      </c>
      <c r="V202" s="2" t="s">
        <v>191</v>
      </c>
      <c r="W202" s="2" t="s">
        <v>18</v>
      </c>
      <c r="X202" s="1">
        <v>1</v>
      </c>
      <c r="Y202" s="1"/>
      <c r="Z202" s="1"/>
    </row>
    <row r="203" spans="1:26" x14ac:dyDescent="0.35">
      <c r="A203" s="2">
        <v>229</v>
      </c>
      <c r="B203" s="1">
        <v>245</v>
      </c>
      <c r="C203" s="2" t="s">
        <v>715</v>
      </c>
      <c r="D203" s="17">
        <v>43706.666666666701</v>
      </c>
      <c r="E203" s="2" t="s">
        <v>716</v>
      </c>
      <c r="F203" s="2" t="s">
        <v>12</v>
      </c>
      <c r="G203" s="2" t="s">
        <v>3</v>
      </c>
      <c r="H203" s="2" t="s">
        <v>3</v>
      </c>
      <c r="I203" s="2" t="s">
        <v>4</v>
      </c>
      <c r="J203" s="2" t="s">
        <v>4</v>
      </c>
      <c r="K203" s="2"/>
      <c r="L203" s="2" t="s">
        <v>4</v>
      </c>
      <c r="M203" s="2"/>
      <c r="N203" s="2" t="s">
        <v>5</v>
      </c>
      <c r="O203" s="2">
        <v>2.5</v>
      </c>
      <c r="P203" s="2">
        <v>2</v>
      </c>
      <c r="Q203" s="2" t="s">
        <v>859</v>
      </c>
      <c r="R203" s="2">
        <v>68</v>
      </c>
      <c r="S203" s="2"/>
      <c r="T203" s="2" t="s">
        <v>6</v>
      </c>
      <c r="U203" s="2" t="s">
        <v>7</v>
      </c>
      <c r="V203" s="2" t="s">
        <v>716</v>
      </c>
      <c r="W203" s="2" t="s">
        <v>18</v>
      </c>
      <c r="X203" s="1">
        <v>1</v>
      </c>
      <c r="Y203" s="1"/>
      <c r="Z203" s="1"/>
    </row>
    <row r="204" spans="1:26" x14ac:dyDescent="0.35">
      <c r="A204" s="2">
        <v>224</v>
      </c>
      <c r="B204" s="2">
        <v>240</v>
      </c>
      <c r="C204" s="2" t="s">
        <v>703</v>
      </c>
      <c r="D204" s="17">
        <v>43706.666666666701</v>
      </c>
      <c r="E204" s="2" t="s">
        <v>704</v>
      </c>
      <c r="F204" s="2" t="s">
        <v>49</v>
      </c>
      <c r="G204" s="2" t="s">
        <v>3</v>
      </c>
      <c r="H204" s="2" t="s">
        <v>3</v>
      </c>
      <c r="I204" s="2" t="s">
        <v>4</v>
      </c>
      <c r="J204" s="2" t="s">
        <v>4</v>
      </c>
      <c r="K204" s="2"/>
      <c r="L204" s="2" t="s">
        <v>9</v>
      </c>
      <c r="M204" s="2" t="s">
        <v>705</v>
      </c>
      <c r="N204" s="2" t="s">
        <v>21</v>
      </c>
      <c r="O204" s="2">
        <v>10</v>
      </c>
      <c r="P204" s="2">
        <v>2</v>
      </c>
      <c r="Q204" s="2"/>
      <c r="R204" s="2">
        <v>43</v>
      </c>
      <c r="S204" s="2"/>
      <c r="T204" s="2" t="s">
        <v>6</v>
      </c>
      <c r="U204" s="2" t="s">
        <v>7</v>
      </c>
      <c r="V204" s="2" t="s">
        <v>704</v>
      </c>
      <c r="W204" s="2" t="s">
        <v>18</v>
      </c>
      <c r="X204" s="1">
        <v>1</v>
      </c>
      <c r="Y204" s="1"/>
      <c r="Z204" s="1"/>
    </row>
    <row r="205" spans="1:26" x14ac:dyDescent="0.35">
      <c r="A205" s="2">
        <v>220</v>
      </c>
      <c r="B205" s="2">
        <v>191</v>
      </c>
      <c r="C205" s="2" t="s">
        <v>596</v>
      </c>
      <c r="D205" s="17">
        <v>43706.666666666701</v>
      </c>
      <c r="E205" s="2" t="s">
        <v>390</v>
      </c>
      <c r="F205" s="2" t="s">
        <v>49</v>
      </c>
      <c r="G205" s="2" t="s">
        <v>3</v>
      </c>
      <c r="H205" s="2" t="s">
        <v>3</v>
      </c>
      <c r="I205" s="2" t="s">
        <v>4</v>
      </c>
      <c r="J205" s="2" t="s">
        <v>4</v>
      </c>
      <c r="K205" s="2"/>
      <c r="L205" s="2" t="s">
        <v>9</v>
      </c>
      <c r="M205" s="2" t="s">
        <v>597</v>
      </c>
      <c r="N205" s="2" t="s">
        <v>21</v>
      </c>
      <c r="O205" s="2">
        <v>10</v>
      </c>
      <c r="P205" s="2">
        <v>10</v>
      </c>
      <c r="Q205" s="2" t="s">
        <v>860</v>
      </c>
      <c r="R205" s="2">
        <v>43</v>
      </c>
      <c r="S205" s="2"/>
      <c r="T205" s="2" t="s">
        <v>6</v>
      </c>
      <c r="U205" s="2" t="s">
        <v>7</v>
      </c>
      <c r="V205" s="2" t="s">
        <v>390</v>
      </c>
      <c r="W205" s="2" t="s">
        <v>8</v>
      </c>
      <c r="X205" s="1">
        <v>1</v>
      </c>
      <c r="Y205" s="1"/>
      <c r="Z205" s="1"/>
    </row>
    <row r="206" spans="1:26" x14ac:dyDescent="0.35">
      <c r="A206" s="2">
        <v>215</v>
      </c>
      <c r="B206" s="2">
        <v>153</v>
      </c>
      <c r="C206" s="2" t="s">
        <v>480</v>
      </c>
      <c r="D206" s="17">
        <v>43706.666666666701</v>
      </c>
      <c r="E206" s="2" t="s">
        <v>481</v>
      </c>
      <c r="F206" s="2" t="s">
        <v>12</v>
      </c>
      <c r="G206" s="2" t="s">
        <v>59</v>
      </c>
      <c r="H206" s="2" t="s">
        <v>3</v>
      </c>
      <c r="I206" s="2" t="s">
        <v>4</v>
      </c>
      <c r="J206" s="2" t="s">
        <v>4</v>
      </c>
      <c r="K206" s="2"/>
      <c r="L206" s="2" t="s">
        <v>9</v>
      </c>
      <c r="M206" s="2" t="s">
        <v>482</v>
      </c>
      <c r="N206" s="2" t="s">
        <v>5</v>
      </c>
      <c r="O206" s="2">
        <v>10.5</v>
      </c>
      <c r="P206" s="2">
        <v>10.5</v>
      </c>
      <c r="Q206" s="2"/>
      <c r="R206" s="2">
        <v>30</v>
      </c>
      <c r="S206" s="2"/>
      <c r="T206" s="2" t="s">
        <v>6</v>
      </c>
      <c r="U206" s="2" t="s">
        <v>7</v>
      </c>
      <c r="V206" s="2" t="s">
        <v>481</v>
      </c>
      <c r="W206" s="2" t="s">
        <v>18</v>
      </c>
      <c r="X206" s="1">
        <v>1</v>
      </c>
      <c r="Y206" s="1"/>
      <c r="Z206" s="1"/>
    </row>
    <row r="207" spans="1:26" x14ac:dyDescent="0.35">
      <c r="A207" s="2">
        <v>231</v>
      </c>
      <c r="B207" s="1">
        <v>128</v>
      </c>
      <c r="C207" s="2" t="s">
        <v>415</v>
      </c>
      <c r="D207" s="17">
        <v>43706.666666666701</v>
      </c>
      <c r="E207" s="2" t="s">
        <v>416</v>
      </c>
      <c r="F207" s="2" t="s">
        <v>12</v>
      </c>
      <c r="G207" s="2" t="s">
        <v>30</v>
      </c>
      <c r="H207" s="2" t="s">
        <v>3</v>
      </c>
      <c r="I207" s="2" t="s">
        <v>4</v>
      </c>
      <c r="J207" s="2" t="s">
        <v>4</v>
      </c>
      <c r="K207" s="2"/>
      <c r="L207" s="2" t="s">
        <v>4</v>
      </c>
      <c r="M207" s="2"/>
      <c r="N207" s="2" t="s">
        <v>5</v>
      </c>
      <c r="O207" s="2">
        <v>10</v>
      </c>
      <c r="P207" s="2">
        <v>1</v>
      </c>
      <c r="Q207" s="2" t="s">
        <v>861</v>
      </c>
      <c r="R207" s="2">
        <v>48</v>
      </c>
      <c r="S207" s="2"/>
      <c r="T207" s="2" t="s">
        <v>6</v>
      </c>
      <c r="U207" s="2" t="s">
        <v>7</v>
      </c>
      <c r="V207" s="2" t="s">
        <v>416</v>
      </c>
      <c r="W207" s="2" t="s">
        <v>18</v>
      </c>
      <c r="X207" s="1">
        <v>1</v>
      </c>
      <c r="Y207" s="1"/>
      <c r="Z207" s="1"/>
    </row>
    <row r="208" spans="1:26" x14ac:dyDescent="0.35">
      <c r="A208" s="2">
        <v>225</v>
      </c>
      <c r="B208" s="2">
        <v>116</v>
      </c>
      <c r="C208" s="2" t="s">
        <v>377</v>
      </c>
      <c r="D208" s="17">
        <v>43706.666666666701</v>
      </c>
      <c r="E208" s="2" t="s">
        <v>378</v>
      </c>
      <c r="F208" s="2" t="s">
        <v>12</v>
      </c>
      <c r="G208" s="2" t="s">
        <v>59</v>
      </c>
      <c r="H208" s="2" t="s">
        <v>3</v>
      </c>
      <c r="I208" s="2" t="s">
        <v>4</v>
      </c>
      <c r="J208" s="2" t="s">
        <v>4</v>
      </c>
      <c r="K208" s="2"/>
      <c r="L208" s="2" t="s">
        <v>4</v>
      </c>
      <c r="M208" s="2"/>
      <c r="N208" s="2" t="s">
        <v>5</v>
      </c>
      <c r="O208" s="2">
        <v>2</v>
      </c>
      <c r="P208" s="2">
        <v>1</v>
      </c>
      <c r="Q208" s="2"/>
      <c r="R208" s="2">
        <v>47</v>
      </c>
      <c r="S208" s="2" t="s">
        <v>379</v>
      </c>
      <c r="T208" s="2" t="s">
        <v>6</v>
      </c>
      <c r="U208" s="2" t="s">
        <v>7</v>
      </c>
      <c r="V208" s="2" t="s">
        <v>378</v>
      </c>
      <c r="W208" s="2" t="s">
        <v>18</v>
      </c>
      <c r="X208" s="1">
        <v>1</v>
      </c>
      <c r="Y208" s="1"/>
      <c r="Z208" s="1"/>
    </row>
    <row r="209" spans="1:26" x14ac:dyDescent="0.35">
      <c r="A209" s="2">
        <v>237</v>
      </c>
      <c r="B209" s="2">
        <v>116</v>
      </c>
      <c r="C209" s="2" t="s">
        <v>380</v>
      </c>
      <c r="D209" s="17">
        <v>43706.666666666701</v>
      </c>
      <c r="E209" s="2" t="s">
        <v>381</v>
      </c>
      <c r="F209" s="2" t="s">
        <v>12</v>
      </c>
      <c r="G209" s="2" t="s">
        <v>59</v>
      </c>
      <c r="H209" s="2" t="s">
        <v>3</v>
      </c>
      <c r="I209" s="2" t="s">
        <v>4</v>
      </c>
      <c r="J209" s="2" t="s">
        <v>4</v>
      </c>
      <c r="K209" s="2"/>
      <c r="L209" s="2" t="s">
        <v>4</v>
      </c>
      <c r="M209" s="2"/>
      <c r="N209" s="2" t="s">
        <v>5</v>
      </c>
      <c r="O209" s="2">
        <v>2.5</v>
      </c>
      <c r="P209" s="2">
        <v>2</v>
      </c>
      <c r="Q209" s="2" t="s">
        <v>860</v>
      </c>
      <c r="R209" s="2">
        <v>47</v>
      </c>
      <c r="S209" s="2" t="s">
        <v>379</v>
      </c>
      <c r="T209" s="2" t="s">
        <v>6</v>
      </c>
      <c r="U209" s="2" t="s">
        <v>7</v>
      </c>
      <c r="V209" s="2" t="s">
        <v>381</v>
      </c>
      <c r="W209" s="2" t="s">
        <v>18</v>
      </c>
      <c r="X209" s="1">
        <v>2</v>
      </c>
      <c r="Y209" s="1"/>
      <c r="Z209" s="1"/>
    </row>
    <row r="210" spans="1:26" x14ac:dyDescent="0.35">
      <c r="A210" s="2">
        <v>217</v>
      </c>
      <c r="B210" s="4">
        <v>101</v>
      </c>
      <c r="C210" s="2" t="s">
        <v>335</v>
      </c>
      <c r="D210" s="17">
        <v>43706.666666666701</v>
      </c>
      <c r="E210" s="2" t="s">
        <v>149</v>
      </c>
      <c r="F210" s="2" t="s">
        <v>2</v>
      </c>
      <c r="G210" s="2" t="s">
        <v>30</v>
      </c>
      <c r="H210" s="2" t="s">
        <v>3</v>
      </c>
      <c r="I210" s="2" t="s">
        <v>4</v>
      </c>
      <c r="J210" s="2" t="s">
        <v>4</v>
      </c>
      <c r="K210" s="2"/>
      <c r="L210" s="2" t="s">
        <v>4</v>
      </c>
      <c r="M210" s="2"/>
      <c r="N210" s="2" t="s">
        <v>21</v>
      </c>
      <c r="O210" s="2">
        <v>1</v>
      </c>
      <c r="P210" s="2">
        <v>1</v>
      </c>
      <c r="Q210" s="2" t="s">
        <v>859</v>
      </c>
      <c r="R210" s="2">
        <v>24</v>
      </c>
      <c r="S210" s="2"/>
      <c r="T210" s="2" t="s">
        <v>6</v>
      </c>
      <c r="U210" s="2" t="s">
        <v>7</v>
      </c>
      <c r="V210" s="2" t="s">
        <v>149</v>
      </c>
      <c r="W210" s="2" t="s">
        <v>8</v>
      </c>
      <c r="X210" s="1">
        <v>1</v>
      </c>
      <c r="Y210" s="1"/>
      <c r="Z210" s="1"/>
    </row>
    <row r="211" spans="1:26" x14ac:dyDescent="0.35">
      <c r="A211" s="2">
        <v>234</v>
      </c>
      <c r="B211" s="1">
        <v>92</v>
      </c>
      <c r="C211" s="2" t="s">
        <v>310</v>
      </c>
      <c r="D211" s="17">
        <v>43706.666666666701</v>
      </c>
      <c r="E211" s="2" t="s">
        <v>311</v>
      </c>
      <c r="F211" s="2" t="s">
        <v>49</v>
      </c>
      <c r="G211" s="2" t="s">
        <v>3</v>
      </c>
      <c r="H211" s="2" t="s">
        <v>3</v>
      </c>
      <c r="I211" s="2" t="s">
        <v>4</v>
      </c>
      <c r="J211" s="2" t="s">
        <v>4</v>
      </c>
      <c r="K211" s="6"/>
      <c r="L211" s="2" t="s">
        <v>4</v>
      </c>
      <c r="M211" s="6"/>
      <c r="N211" s="2" t="s">
        <v>21</v>
      </c>
      <c r="O211" s="2">
        <v>0.5</v>
      </c>
      <c r="P211" s="3">
        <v>0.4</v>
      </c>
      <c r="Q211" s="2" t="s">
        <v>860</v>
      </c>
      <c r="R211" s="2">
        <v>37</v>
      </c>
      <c r="S211" s="6"/>
      <c r="T211" s="2" t="s">
        <v>6</v>
      </c>
      <c r="U211" s="2" t="s">
        <v>7</v>
      </c>
      <c r="V211" s="2" t="s">
        <v>311</v>
      </c>
      <c r="W211" s="2" t="s">
        <v>18</v>
      </c>
      <c r="X211" s="1">
        <v>1</v>
      </c>
      <c r="Y211" s="1"/>
      <c r="Z211" s="1"/>
    </row>
    <row r="212" spans="1:26" x14ac:dyDescent="0.35">
      <c r="A212" s="2">
        <v>221</v>
      </c>
      <c r="B212" s="1">
        <v>90</v>
      </c>
      <c r="C212" s="2" t="s">
        <v>305</v>
      </c>
      <c r="D212" s="17">
        <v>43706.666666666701</v>
      </c>
      <c r="E212" s="2" t="s">
        <v>306</v>
      </c>
      <c r="F212" s="2" t="s">
        <v>49</v>
      </c>
      <c r="G212" s="2" t="s">
        <v>59</v>
      </c>
      <c r="H212" s="2" t="s">
        <v>3</v>
      </c>
      <c r="I212" s="2" t="s">
        <v>4</v>
      </c>
      <c r="J212" s="2" t="s">
        <v>4</v>
      </c>
      <c r="K212" s="2"/>
      <c r="L212" s="2" t="s">
        <v>4</v>
      </c>
      <c r="M212" s="2"/>
      <c r="N212" s="2" t="s">
        <v>5</v>
      </c>
      <c r="O212" s="2">
        <v>17</v>
      </c>
      <c r="P212" s="2">
        <v>17</v>
      </c>
      <c r="Q212" s="2"/>
      <c r="R212" s="2">
        <v>55</v>
      </c>
      <c r="S212" s="2" t="s">
        <v>307</v>
      </c>
      <c r="T212" s="2" t="s">
        <v>6</v>
      </c>
      <c r="U212" s="2" t="s">
        <v>7</v>
      </c>
      <c r="V212" s="2" t="s">
        <v>306</v>
      </c>
      <c r="W212" s="2" t="s">
        <v>18</v>
      </c>
      <c r="X212" s="1">
        <v>1</v>
      </c>
      <c r="Y212" s="1"/>
      <c r="Z212" s="1"/>
    </row>
    <row r="213" spans="1:26" x14ac:dyDescent="0.35">
      <c r="A213" s="2">
        <v>216</v>
      </c>
      <c r="B213" s="1">
        <v>88</v>
      </c>
      <c r="C213" s="2" t="s">
        <v>301</v>
      </c>
      <c r="D213" s="17">
        <v>43706.666666666701</v>
      </c>
      <c r="E213" s="2" t="s">
        <v>302</v>
      </c>
      <c r="F213" s="2" t="s">
        <v>12</v>
      </c>
      <c r="G213" s="2" t="s">
        <v>3</v>
      </c>
      <c r="H213" s="2" t="s">
        <v>3</v>
      </c>
      <c r="I213" s="2" t="s">
        <v>4</v>
      </c>
      <c r="J213" s="2" t="s">
        <v>4</v>
      </c>
      <c r="K213" s="2"/>
      <c r="L213" s="2" t="s">
        <v>4</v>
      </c>
      <c r="M213" s="2"/>
      <c r="N213" s="2" t="s">
        <v>5</v>
      </c>
      <c r="O213" s="2">
        <v>1</v>
      </c>
      <c r="P213" s="2">
        <v>1</v>
      </c>
      <c r="Q213" s="2" t="s">
        <v>858</v>
      </c>
      <c r="R213" s="2">
        <v>60</v>
      </c>
      <c r="S213" s="2"/>
      <c r="T213" s="2" t="s">
        <v>6</v>
      </c>
      <c r="U213" s="2" t="s">
        <v>7</v>
      </c>
      <c r="V213" s="2" t="s">
        <v>302</v>
      </c>
      <c r="W213" s="2" t="s">
        <v>18</v>
      </c>
      <c r="X213" s="1">
        <v>1</v>
      </c>
      <c r="Y213" s="1"/>
      <c r="Z213" s="1"/>
    </row>
    <row r="214" spans="1:26" x14ac:dyDescent="0.35">
      <c r="A214" s="2">
        <v>235</v>
      </c>
      <c r="B214" s="2">
        <v>85</v>
      </c>
      <c r="C214" s="2" t="s">
        <v>292</v>
      </c>
      <c r="D214" s="17">
        <v>43706.666666666701</v>
      </c>
      <c r="E214" s="2" t="s">
        <v>142</v>
      </c>
      <c r="F214" s="2" t="s">
        <v>12</v>
      </c>
      <c r="G214" s="2" t="s">
        <v>59</v>
      </c>
      <c r="H214" s="2" t="s">
        <v>3</v>
      </c>
      <c r="I214" s="2" t="s">
        <v>4</v>
      </c>
      <c r="J214" s="2" t="s">
        <v>4</v>
      </c>
      <c r="K214" s="2"/>
      <c r="L214" s="2" t="s">
        <v>4</v>
      </c>
      <c r="M214" s="2"/>
      <c r="N214" s="2" t="s">
        <v>5</v>
      </c>
      <c r="O214" s="2">
        <v>4</v>
      </c>
      <c r="P214" s="2">
        <v>4</v>
      </c>
      <c r="Q214" s="2" t="s">
        <v>860</v>
      </c>
      <c r="R214" s="2">
        <v>30</v>
      </c>
      <c r="S214" s="2" t="s">
        <v>293</v>
      </c>
      <c r="T214" s="2" t="s">
        <v>6</v>
      </c>
      <c r="U214" s="2" t="s">
        <v>7</v>
      </c>
      <c r="V214" s="2" t="s">
        <v>142</v>
      </c>
      <c r="W214" s="2" t="s">
        <v>18</v>
      </c>
      <c r="X214" s="1">
        <v>1</v>
      </c>
      <c r="Y214" s="1"/>
      <c r="Z214" s="1"/>
    </row>
    <row r="215" spans="1:26" x14ac:dyDescent="0.35">
      <c r="A215" s="2">
        <v>232</v>
      </c>
      <c r="B215" s="1">
        <v>61</v>
      </c>
      <c r="C215" s="2" t="s">
        <v>226</v>
      </c>
      <c r="D215" s="17">
        <v>43706.666666666701</v>
      </c>
      <c r="E215" s="2" t="s">
        <v>227</v>
      </c>
      <c r="F215" s="2" t="s">
        <v>12</v>
      </c>
      <c r="G215" s="2" t="s">
        <v>59</v>
      </c>
      <c r="H215" s="2" t="s">
        <v>59</v>
      </c>
      <c r="I215" s="2" t="s">
        <v>4</v>
      </c>
      <c r="J215" s="2" t="s">
        <v>4</v>
      </c>
      <c r="K215" s="2"/>
      <c r="L215" s="2" t="s">
        <v>9</v>
      </c>
      <c r="M215" s="2" t="s">
        <v>228</v>
      </c>
      <c r="N215" s="2" t="s">
        <v>5</v>
      </c>
      <c r="O215" s="2">
        <v>3</v>
      </c>
      <c r="P215" s="2">
        <v>3</v>
      </c>
      <c r="Q215" s="2" t="s">
        <v>860</v>
      </c>
      <c r="R215" s="2">
        <v>43</v>
      </c>
      <c r="S215" s="2" t="s">
        <v>229</v>
      </c>
      <c r="T215" s="2" t="s">
        <v>6</v>
      </c>
      <c r="U215" s="2" t="s">
        <v>7</v>
      </c>
      <c r="V215" s="2" t="s">
        <v>227</v>
      </c>
      <c r="W215" s="2" t="s">
        <v>18</v>
      </c>
      <c r="X215" s="1">
        <v>1</v>
      </c>
      <c r="Y215" s="1"/>
      <c r="Z215" s="1"/>
    </row>
    <row r="216" spans="1:26" x14ac:dyDescent="0.35">
      <c r="A216" s="2">
        <v>236</v>
      </c>
      <c r="B216" s="1">
        <v>47</v>
      </c>
      <c r="C216" s="2" t="s">
        <v>182</v>
      </c>
      <c r="D216" s="17">
        <v>43706.666666666701</v>
      </c>
      <c r="E216" s="2" t="s">
        <v>183</v>
      </c>
      <c r="F216" s="2" t="s">
        <v>2</v>
      </c>
      <c r="G216" s="2" t="s">
        <v>59</v>
      </c>
      <c r="H216" s="2" t="s">
        <v>3</v>
      </c>
      <c r="I216" s="2" t="s">
        <v>4</v>
      </c>
      <c r="J216" s="2" t="s">
        <v>4</v>
      </c>
      <c r="K216" s="2"/>
      <c r="L216" s="2" t="s">
        <v>4</v>
      </c>
      <c r="M216" s="2"/>
      <c r="N216" s="2" t="s">
        <v>5</v>
      </c>
      <c r="O216" s="2">
        <v>0.5</v>
      </c>
      <c r="P216" s="3">
        <v>0.5</v>
      </c>
      <c r="Q216" s="2" t="s">
        <v>860</v>
      </c>
      <c r="R216" s="2">
        <v>27</v>
      </c>
      <c r="S216" s="2"/>
      <c r="T216" s="2" t="s">
        <v>6</v>
      </c>
      <c r="U216" s="2" t="s">
        <v>7</v>
      </c>
      <c r="V216" s="2" t="s">
        <v>183</v>
      </c>
      <c r="W216" s="2" t="s">
        <v>8</v>
      </c>
      <c r="X216" s="1">
        <v>1</v>
      </c>
      <c r="Y216" s="1"/>
      <c r="Z216" s="1"/>
    </row>
    <row r="217" spans="1:26" x14ac:dyDescent="0.35">
      <c r="A217" s="2">
        <v>218</v>
      </c>
      <c r="B217" s="2">
        <v>41</v>
      </c>
      <c r="C217" s="2" t="s">
        <v>159</v>
      </c>
      <c r="D217" s="17">
        <v>43706.666666666701</v>
      </c>
      <c r="E217" s="2" t="s">
        <v>160</v>
      </c>
      <c r="F217" s="2" t="s">
        <v>12</v>
      </c>
      <c r="G217" s="2" t="s">
        <v>59</v>
      </c>
      <c r="H217" s="2" t="s">
        <v>3</v>
      </c>
      <c r="I217" s="2" t="s">
        <v>4</v>
      </c>
      <c r="J217" s="2" t="s">
        <v>4</v>
      </c>
      <c r="K217" s="2"/>
      <c r="L217" s="2" t="s">
        <v>4</v>
      </c>
      <c r="M217" s="2"/>
      <c r="N217" s="2" t="s">
        <v>5</v>
      </c>
      <c r="O217" s="2">
        <v>10</v>
      </c>
      <c r="P217" s="2">
        <v>2</v>
      </c>
      <c r="Q217" s="2" t="s">
        <v>860</v>
      </c>
      <c r="R217" s="2">
        <v>44</v>
      </c>
      <c r="S217" s="2" t="s">
        <v>161</v>
      </c>
      <c r="T217" s="2" t="s">
        <v>6</v>
      </c>
      <c r="U217" s="2" t="s">
        <v>7</v>
      </c>
      <c r="V217" s="2" t="s">
        <v>160</v>
      </c>
      <c r="W217" s="2" t="s">
        <v>18</v>
      </c>
      <c r="X217" s="1">
        <v>1</v>
      </c>
      <c r="Y217" s="1"/>
      <c r="Z217" s="1"/>
    </row>
    <row r="218" spans="1:26" x14ac:dyDescent="0.35">
      <c r="A218" s="2">
        <v>223</v>
      </c>
      <c r="B218" s="2">
        <v>1</v>
      </c>
      <c r="C218" s="2" t="s">
        <v>0</v>
      </c>
      <c r="D218" s="17">
        <v>43706.666666666701</v>
      </c>
      <c r="E218" s="2" t="s">
        <v>1</v>
      </c>
      <c r="F218" s="2" t="s">
        <v>2</v>
      </c>
      <c r="G218" s="2" t="s">
        <v>3</v>
      </c>
      <c r="H218" s="2" t="s">
        <v>3</v>
      </c>
      <c r="I218" s="2" t="s">
        <v>4</v>
      </c>
      <c r="J218" s="2" t="s">
        <v>4</v>
      </c>
      <c r="K218" s="2"/>
      <c r="L218" s="2" t="s">
        <v>4</v>
      </c>
      <c r="M218" s="2"/>
      <c r="N218" s="2" t="s">
        <v>5</v>
      </c>
      <c r="O218" s="2">
        <v>1</v>
      </c>
      <c r="P218" s="3">
        <v>1</v>
      </c>
      <c r="Q218" s="2" t="s">
        <v>858</v>
      </c>
      <c r="R218" s="2">
        <v>47</v>
      </c>
      <c r="S218" s="2"/>
      <c r="T218" s="2" t="s">
        <v>6</v>
      </c>
      <c r="U218" s="2" t="s">
        <v>7</v>
      </c>
      <c r="V218" s="2" t="s">
        <v>1</v>
      </c>
      <c r="W218" s="2" t="s">
        <v>8</v>
      </c>
      <c r="X218" s="1">
        <v>1</v>
      </c>
      <c r="Y218" s="1"/>
      <c r="Z218" s="1"/>
    </row>
    <row r="219" spans="1:26" x14ac:dyDescent="0.35">
      <c r="A219" s="2">
        <v>226</v>
      </c>
      <c r="B219" s="1">
        <v>253</v>
      </c>
      <c r="C219" s="2" t="s">
        <v>734</v>
      </c>
      <c r="D219" s="17">
        <v>43706.710057870398</v>
      </c>
      <c r="E219" s="2" t="s">
        <v>735</v>
      </c>
      <c r="F219" s="2" t="s">
        <v>12</v>
      </c>
      <c r="G219" s="2" t="s">
        <v>3</v>
      </c>
      <c r="H219" s="2" t="s">
        <v>3</v>
      </c>
      <c r="I219" s="2" t="s">
        <v>4</v>
      </c>
      <c r="J219" s="2" t="s">
        <v>4</v>
      </c>
      <c r="K219" s="2"/>
      <c r="L219" s="2" t="s">
        <v>4</v>
      </c>
      <c r="M219" s="2"/>
      <c r="N219" s="2" t="s">
        <v>5</v>
      </c>
      <c r="O219" s="2">
        <v>1</v>
      </c>
      <c r="P219" s="2">
        <v>1</v>
      </c>
      <c r="Q219" s="2" t="s">
        <v>859</v>
      </c>
      <c r="R219" s="2">
        <v>25</v>
      </c>
      <c r="S219" s="2" t="s">
        <v>736</v>
      </c>
      <c r="T219" s="2" t="s">
        <v>6</v>
      </c>
      <c r="U219" s="2" t="s">
        <v>7</v>
      </c>
      <c r="V219" s="2" t="s">
        <v>735</v>
      </c>
      <c r="W219" s="2" t="s">
        <v>18</v>
      </c>
      <c r="X219" s="1">
        <v>1</v>
      </c>
      <c r="Y219" s="1"/>
      <c r="Z219" s="1"/>
    </row>
    <row r="220" spans="1:26" x14ac:dyDescent="0.35">
      <c r="A220" s="2">
        <v>227</v>
      </c>
      <c r="B220" s="1">
        <v>274</v>
      </c>
      <c r="C220" s="2" t="s">
        <v>779</v>
      </c>
      <c r="D220" s="17">
        <v>43706.7645486111</v>
      </c>
      <c r="E220" s="2" t="s">
        <v>541</v>
      </c>
      <c r="F220" s="2" t="s">
        <v>12</v>
      </c>
      <c r="G220" s="2" t="s">
        <v>59</v>
      </c>
      <c r="H220" s="2" t="s">
        <v>3</v>
      </c>
      <c r="I220" s="2" t="s">
        <v>4</v>
      </c>
      <c r="J220" s="2" t="s">
        <v>4</v>
      </c>
      <c r="K220" s="2"/>
      <c r="L220" s="2" t="s">
        <v>4</v>
      </c>
      <c r="M220" s="2"/>
      <c r="N220" s="2" t="s">
        <v>5</v>
      </c>
      <c r="O220" s="2">
        <v>4</v>
      </c>
      <c r="P220" s="2">
        <v>4</v>
      </c>
      <c r="Q220" s="2"/>
      <c r="R220" s="2">
        <v>43</v>
      </c>
      <c r="S220" s="2" t="s">
        <v>780</v>
      </c>
      <c r="T220" s="2" t="s">
        <v>6</v>
      </c>
      <c r="U220" s="2" t="s">
        <v>7</v>
      </c>
      <c r="V220" s="2" t="s">
        <v>541</v>
      </c>
      <c r="W220" s="2" t="s">
        <v>18</v>
      </c>
      <c r="X220" s="1">
        <v>1</v>
      </c>
      <c r="Y220" s="1"/>
      <c r="Z220" s="1"/>
    </row>
    <row r="221" spans="1:26" x14ac:dyDescent="0.35">
      <c r="A221" s="2">
        <v>230</v>
      </c>
      <c r="B221" s="1">
        <v>72</v>
      </c>
      <c r="C221" s="2" t="s">
        <v>259</v>
      </c>
      <c r="D221" s="17">
        <v>43706.789444444403</v>
      </c>
      <c r="E221" s="2" t="s">
        <v>260</v>
      </c>
      <c r="F221" s="2" t="s">
        <v>49</v>
      </c>
      <c r="G221" s="2" t="s">
        <v>3</v>
      </c>
      <c r="H221" s="2" t="s">
        <v>3</v>
      </c>
      <c r="I221" s="2" t="s">
        <v>4</v>
      </c>
      <c r="J221" s="2" t="s">
        <v>4</v>
      </c>
      <c r="K221" s="2"/>
      <c r="L221" s="2" t="s">
        <v>4</v>
      </c>
      <c r="M221" s="2"/>
      <c r="N221" s="2" t="s">
        <v>5</v>
      </c>
      <c r="O221" s="2">
        <v>4</v>
      </c>
      <c r="P221" s="2">
        <v>4</v>
      </c>
      <c r="Q221" s="2" t="s">
        <v>859</v>
      </c>
      <c r="R221" s="2">
        <v>60</v>
      </c>
      <c r="S221" s="2" t="s">
        <v>261</v>
      </c>
      <c r="T221" s="2" t="s">
        <v>6</v>
      </c>
      <c r="U221" s="2" t="s">
        <v>7</v>
      </c>
      <c r="V221" s="2" t="s">
        <v>260</v>
      </c>
      <c r="W221" s="2" t="s">
        <v>18</v>
      </c>
      <c r="X221" s="1">
        <v>1</v>
      </c>
      <c r="Y221" s="1"/>
      <c r="Z221" s="1"/>
    </row>
    <row r="222" spans="1:26" x14ac:dyDescent="0.35">
      <c r="A222" s="1">
        <v>240</v>
      </c>
      <c r="B222" s="1">
        <v>4</v>
      </c>
      <c r="C222" s="1" t="s">
        <v>23</v>
      </c>
      <c r="D222" s="16">
        <v>43707.594583333303</v>
      </c>
      <c r="E222" s="1" t="s">
        <v>24</v>
      </c>
      <c r="F222" s="1" t="s">
        <v>2</v>
      </c>
      <c r="G222" s="1" t="s">
        <v>3</v>
      </c>
      <c r="H222" s="1" t="s">
        <v>3</v>
      </c>
      <c r="I222" s="1" t="s">
        <v>4</v>
      </c>
      <c r="J222" s="1" t="s">
        <v>4</v>
      </c>
      <c r="K222" s="1"/>
      <c r="L222" s="1" t="s">
        <v>4</v>
      </c>
      <c r="M222" s="1"/>
      <c r="N222" s="1" t="s">
        <v>5</v>
      </c>
      <c r="O222" s="1">
        <v>10</v>
      </c>
      <c r="P222" s="1">
        <v>10</v>
      </c>
      <c r="Q222" s="1" t="s">
        <v>859</v>
      </c>
      <c r="R222" s="1">
        <v>36</v>
      </c>
      <c r="S222" s="1"/>
      <c r="T222" s="1" t="s">
        <v>25</v>
      </c>
      <c r="U222" s="1" t="s">
        <v>26</v>
      </c>
      <c r="V222" s="1" t="s">
        <v>24</v>
      </c>
      <c r="W222" s="1" t="s">
        <v>8</v>
      </c>
      <c r="X222" s="1">
        <v>1</v>
      </c>
      <c r="Y222" s="1"/>
      <c r="Z222" s="1"/>
    </row>
    <row r="223" spans="1:26" x14ac:dyDescent="0.35">
      <c r="A223" s="1">
        <v>244</v>
      </c>
      <c r="B223" s="1">
        <v>276</v>
      </c>
      <c r="C223" s="1" t="s">
        <v>783</v>
      </c>
      <c r="D223" s="16">
        <v>43707.666666666701</v>
      </c>
      <c r="E223" s="1" t="s">
        <v>784</v>
      </c>
      <c r="F223" s="1" t="s">
        <v>12</v>
      </c>
      <c r="G223" s="1" t="s">
        <v>3</v>
      </c>
      <c r="H223" s="1" t="s">
        <v>3</v>
      </c>
      <c r="I223" s="1" t="s">
        <v>4</v>
      </c>
      <c r="J223" s="1" t="s">
        <v>4</v>
      </c>
      <c r="K223" s="1"/>
      <c r="L223" s="1" t="s">
        <v>4</v>
      </c>
      <c r="M223" s="1"/>
      <c r="N223" s="1" t="s">
        <v>5</v>
      </c>
      <c r="O223" s="1">
        <v>0.5</v>
      </c>
      <c r="P223" s="1">
        <v>0.5</v>
      </c>
      <c r="Q223" s="1" t="s">
        <v>862</v>
      </c>
      <c r="R223" s="1">
        <v>47</v>
      </c>
      <c r="S223" s="1"/>
      <c r="T223" s="1" t="s">
        <v>25</v>
      </c>
      <c r="U223" s="1" t="s">
        <v>26</v>
      </c>
      <c r="V223" s="1" t="s">
        <v>784</v>
      </c>
      <c r="W223" s="1" t="s">
        <v>18</v>
      </c>
      <c r="X223" s="1">
        <v>1</v>
      </c>
      <c r="Y223" s="1"/>
      <c r="Z223" s="1"/>
    </row>
    <row r="224" spans="1:26" x14ac:dyDescent="0.35">
      <c r="A224" s="1">
        <v>250</v>
      </c>
      <c r="B224" s="2">
        <v>272</v>
      </c>
      <c r="C224" s="1" t="s">
        <v>774</v>
      </c>
      <c r="D224" s="16">
        <v>43707.666666666701</v>
      </c>
      <c r="E224" s="1" t="s">
        <v>523</v>
      </c>
      <c r="F224" s="1" t="s">
        <v>2</v>
      </c>
      <c r="G224" s="1" t="s">
        <v>3</v>
      </c>
      <c r="H224" s="1" t="s">
        <v>3</v>
      </c>
      <c r="I224" s="1" t="s">
        <v>4</v>
      </c>
      <c r="J224" s="1" t="s">
        <v>4</v>
      </c>
      <c r="K224" s="1"/>
      <c r="L224" s="1" t="s">
        <v>4</v>
      </c>
      <c r="M224" s="1"/>
      <c r="N224" s="1" t="s">
        <v>5</v>
      </c>
      <c r="O224" s="1">
        <v>3.5</v>
      </c>
      <c r="P224" s="1">
        <v>3.5</v>
      </c>
      <c r="Q224" s="1" t="s">
        <v>859</v>
      </c>
      <c r="R224" s="1">
        <v>29</v>
      </c>
      <c r="S224" s="1" t="s">
        <v>775</v>
      </c>
      <c r="T224" s="1" t="s">
        <v>25</v>
      </c>
      <c r="U224" s="1" t="s">
        <v>26</v>
      </c>
      <c r="V224" s="1" t="s">
        <v>523</v>
      </c>
      <c r="W224" s="1" t="s">
        <v>18</v>
      </c>
      <c r="X224" s="1">
        <v>1</v>
      </c>
      <c r="Y224" s="1"/>
      <c r="Z224" s="1"/>
    </row>
    <row r="225" spans="1:26" x14ac:dyDescent="0.35">
      <c r="A225" s="1">
        <v>246</v>
      </c>
      <c r="B225" s="1">
        <v>263</v>
      </c>
      <c r="C225" s="1" t="s">
        <v>752</v>
      </c>
      <c r="D225" s="16">
        <v>43707.666666666701</v>
      </c>
      <c r="E225" s="1" t="s">
        <v>753</v>
      </c>
      <c r="F225" s="1" t="s">
        <v>2</v>
      </c>
      <c r="G225" s="1" t="s">
        <v>3</v>
      </c>
      <c r="H225" s="1" t="s">
        <v>86</v>
      </c>
      <c r="I225" s="1" t="s">
        <v>4</v>
      </c>
      <c r="J225" s="1" t="s">
        <v>4</v>
      </c>
      <c r="K225" s="1"/>
      <c r="L225" s="1" t="s">
        <v>4</v>
      </c>
      <c r="M225" s="1"/>
      <c r="N225" s="1" t="s">
        <v>5</v>
      </c>
      <c r="O225" s="1">
        <v>0.5</v>
      </c>
      <c r="P225" s="1">
        <v>0.5</v>
      </c>
      <c r="Q225" s="1" t="s">
        <v>859</v>
      </c>
      <c r="R225" s="1">
        <v>35</v>
      </c>
      <c r="S225" s="1" t="s">
        <v>754</v>
      </c>
      <c r="T225" s="1" t="s">
        <v>25</v>
      </c>
      <c r="U225" s="1" t="s">
        <v>26</v>
      </c>
      <c r="V225" s="1" t="s">
        <v>753</v>
      </c>
      <c r="W225" s="1" t="s">
        <v>18</v>
      </c>
      <c r="X225" s="1">
        <v>1</v>
      </c>
      <c r="Y225" s="1"/>
      <c r="Z225" s="1"/>
    </row>
    <row r="226" spans="1:26" x14ac:dyDescent="0.35">
      <c r="A226" s="1">
        <v>248</v>
      </c>
      <c r="B226" s="1">
        <v>206</v>
      </c>
      <c r="C226" s="1" t="s">
        <v>627</v>
      </c>
      <c r="D226" s="16">
        <v>43707.666666666701</v>
      </c>
      <c r="E226" s="1" t="s">
        <v>402</v>
      </c>
      <c r="F226" s="1" t="s">
        <v>2</v>
      </c>
      <c r="G226" s="1" t="s">
        <v>3</v>
      </c>
      <c r="H226" s="1" t="s">
        <v>3</v>
      </c>
      <c r="I226" s="1" t="s">
        <v>4</v>
      </c>
      <c r="J226" s="1" t="s">
        <v>4</v>
      </c>
      <c r="K226" s="1"/>
      <c r="L226" s="1" t="s">
        <v>9</v>
      </c>
      <c r="M226" s="1" t="s">
        <v>628</v>
      </c>
      <c r="N226" s="1" t="s">
        <v>5</v>
      </c>
      <c r="O226" s="1">
        <v>3</v>
      </c>
      <c r="P226" s="1">
        <v>3</v>
      </c>
      <c r="Q226" s="1" t="s">
        <v>860</v>
      </c>
      <c r="R226" s="1">
        <v>42</v>
      </c>
      <c r="S226" s="1"/>
      <c r="T226" s="1" t="s">
        <v>25</v>
      </c>
      <c r="U226" s="1" t="s">
        <v>26</v>
      </c>
      <c r="V226" s="1" t="s">
        <v>402</v>
      </c>
      <c r="W226" s="1" t="s">
        <v>8</v>
      </c>
      <c r="X226" s="1">
        <v>1</v>
      </c>
      <c r="Y226" s="1"/>
      <c r="Z226" s="1"/>
    </row>
    <row r="227" spans="1:26" x14ac:dyDescent="0.35">
      <c r="A227" s="1">
        <v>245</v>
      </c>
      <c r="B227" s="2">
        <v>202</v>
      </c>
      <c r="C227" s="1" t="s">
        <v>619</v>
      </c>
      <c r="D227" s="16">
        <v>43707.666666666701</v>
      </c>
      <c r="E227" s="1" t="s">
        <v>620</v>
      </c>
      <c r="F227" s="1" t="s">
        <v>12</v>
      </c>
      <c r="G227" s="1" t="s">
        <v>3</v>
      </c>
      <c r="H227" s="1" t="s">
        <v>3</v>
      </c>
      <c r="I227" s="1" t="s">
        <v>4</v>
      </c>
      <c r="J227" s="1" t="s">
        <v>4</v>
      </c>
      <c r="K227" s="1"/>
      <c r="L227" s="1" t="s">
        <v>4</v>
      </c>
      <c r="M227" s="1"/>
      <c r="N227" s="1" t="s">
        <v>5</v>
      </c>
      <c r="O227" s="1">
        <v>3</v>
      </c>
      <c r="P227" s="1">
        <v>3</v>
      </c>
      <c r="Q227" s="1" t="s">
        <v>859</v>
      </c>
      <c r="R227" s="1">
        <v>55</v>
      </c>
      <c r="S227" s="1"/>
      <c r="T227" s="1" t="s">
        <v>25</v>
      </c>
      <c r="U227" s="1" t="s">
        <v>26</v>
      </c>
      <c r="V227" s="1" t="s">
        <v>620</v>
      </c>
      <c r="W227" s="1" t="s">
        <v>18</v>
      </c>
      <c r="X227" s="1">
        <v>1</v>
      </c>
      <c r="Y227" s="1"/>
      <c r="Z227" s="1"/>
    </row>
    <row r="228" spans="1:26" x14ac:dyDescent="0.35">
      <c r="A228" s="1">
        <v>242</v>
      </c>
      <c r="B228" s="1">
        <v>132</v>
      </c>
      <c r="C228" s="1" t="s">
        <v>426</v>
      </c>
      <c r="D228" s="16">
        <v>43707.666666666701</v>
      </c>
      <c r="E228" s="1" t="s">
        <v>427</v>
      </c>
      <c r="F228" s="1" t="s">
        <v>12</v>
      </c>
      <c r="G228" s="1" t="s">
        <v>59</v>
      </c>
      <c r="H228" s="1" t="s">
        <v>3</v>
      </c>
      <c r="I228" s="1" t="s">
        <v>4</v>
      </c>
      <c r="J228" s="1" t="s">
        <v>4</v>
      </c>
      <c r="K228" s="1"/>
      <c r="L228" s="1" t="s">
        <v>4</v>
      </c>
      <c r="M228" s="1"/>
      <c r="N228" s="1" t="s">
        <v>5</v>
      </c>
      <c r="O228" s="1">
        <v>3</v>
      </c>
      <c r="P228" s="1">
        <v>3</v>
      </c>
      <c r="Q228" s="1" t="s">
        <v>861</v>
      </c>
      <c r="R228" s="1">
        <v>54</v>
      </c>
      <c r="S228" s="1"/>
      <c r="T228" s="1" t="s">
        <v>25</v>
      </c>
      <c r="U228" s="1" t="s">
        <v>26</v>
      </c>
      <c r="V228" s="1" t="s">
        <v>427</v>
      </c>
      <c r="W228" s="1" t="s">
        <v>18</v>
      </c>
      <c r="X228" s="1">
        <v>1</v>
      </c>
      <c r="Y228" s="1"/>
      <c r="Z228" s="1"/>
    </row>
    <row r="229" spans="1:26" x14ac:dyDescent="0.35">
      <c r="A229" s="1">
        <v>249</v>
      </c>
      <c r="B229" s="1">
        <v>131</v>
      </c>
      <c r="C229" s="1" t="s">
        <v>422</v>
      </c>
      <c r="D229" s="16">
        <v>43707.666666666701</v>
      </c>
      <c r="E229" s="1" t="s">
        <v>423</v>
      </c>
      <c r="F229" s="1" t="s">
        <v>181</v>
      </c>
      <c r="G229" s="1" t="s">
        <v>3</v>
      </c>
      <c r="H229" s="1" t="s">
        <v>86</v>
      </c>
      <c r="I229" s="1" t="s">
        <v>9</v>
      </c>
      <c r="J229" s="1" t="s">
        <v>9</v>
      </c>
      <c r="K229" s="1" t="s">
        <v>424</v>
      </c>
      <c r="L229" s="1" t="s">
        <v>9</v>
      </c>
      <c r="M229" s="1" t="s">
        <v>425</v>
      </c>
      <c r="N229" s="1" t="s">
        <v>5</v>
      </c>
      <c r="O229" s="1">
        <v>2.5</v>
      </c>
      <c r="P229" s="1">
        <v>2.5</v>
      </c>
      <c r="Q229" s="1"/>
      <c r="R229" s="1">
        <v>57</v>
      </c>
      <c r="S229" s="1"/>
      <c r="T229" s="1" t="s">
        <v>25</v>
      </c>
      <c r="U229" s="1" t="s">
        <v>26</v>
      </c>
      <c r="V229" s="1" t="s">
        <v>423</v>
      </c>
      <c r="W229" s="1" t="s">
        <v>18</v>
      </c>
      <c r="X229" s="1">
        <v>1</v>
      </c>
      <c r="Y229" s="4"/>
      <c r="Z229" s="1"/>
    </row>
    <row r="230" spans="1:26" x14ac:dyDescent="0.35">
      <c r="A230" s="1">
        <v>239</v>
      </c>
      <c r="B230" s="1">
        <v>122</v>
      </c>
      <c r="C230" s="1" t="s">
        <v>394</v>
      </c>
      <c r="D230" s="16">
        <v>43707.666666666701</v>
      </c>
      <c r="E230" s="1" t="s">
        <v>395</v>
      </c>
      <c r="F230" s="1" t="s">
        <v>181</v>
      </c>
      <c r="G230" s="1" t="s">
        <v>3</v>
      </c>
      <c r="H230" s="1" t="s">
        <v>3</v>
      </c>
      <c r="I230" s="1" t="s">
        <v>9</v>
      </c>
      <c r="J230" s="1" t="s">
        <v>9</v>
      </c>
      <c r="K230" s="1" t="s">
        <v>396</v>
      </c>
      <c r="L230" s="1" t="s">
        <v>9</v>
      </c>
      <c r="M230" s="1" t="s">
        <v>397</v>
      </c>
      <c r="N230" s="1" t="s">
        <v>21</v>
      </c>
      <c r="O230" s="1">
        <v>0.1</v>
      </c>
      <c r="P230" s="1">
        <v>0.1</v>
      </c>
      <c r="Q230" s="1" t="s">
        <v>858</v>
      </c>
      <c r="R230" s="1">
        <v>45</v>
      </c>
      <c r="S230" s="1" t="s">
        <v>398</v>
      </c>
      <c r="T230" s="1" t="s">
        <v>25</v>
      </c>
      <c r="U230" s="1" t="s">
        <v>26</v>
      </c>
      <c r="V230" s="1" t="s">
        <v>395</v>
      </c>
      <c r="W230" s="1" t="s">
        <v>18</v>
      </c>
      <c r="X230" s="1">
        <v>1</v>
      </c>
      <c r="Y230" s="1"/>
      <c r="Z230" s="1"/>
    </row>
    <row r="231" spans="1:26" x14ac:dyDescent="0.35">
      <c r="A231" s="1">
        <v>238</v>
      </c>
      <c r="B231" s="1">
        <v>121</v>
      </c>
      <c r="C231" s="1" t="s">
        <v>392</v>
      </c>
      <c r="D231" s="16">
        <v>43707.666666666701</v>
      </c>
      <c r="E231" s="1" t="s">
        <v>393</v>
      </c>
      <c r="F231" s="1" t="s">
        <v>49</v>
      </c>
      <c r="G231" s="1" t="s">
        <v>3</v>
      </c>
      <c r="H231" s="1" t="s">
        <v>3</v>
      </c>
      <c r="I231" s="1" t="s">
        <v>4</v>
      </c>
      <c r="J231" s="1" t="s">
        <v>4</v>
      </c>
      <c r="K231" s="1"/>
      <c r="L231" s="1" t="s">
        <v>4</v>
      </c>
      <c r="M231" s="1"/>
      <c r="N231" s="1" t="s">
        <v>5</v>
      </c>
      <c r="O231" s="1">
        <v>9</v>
      </c>
      <c r="P231" s="1">
        <v>9</v>
      </c>
      <c r="Q231" s="1" t="s">
        <v>859</v>
      </c>
      <c r="R231" s="1">
        <v>24</v>
      </c>
      <c r="S231" s="1"/>
      <c r="T231" s="1" t="s">
        <v>25</v>
      </c>
      <c r="U231" s="1" t="s">
        <v>26</v>
      </c>
      <c r="V231" s="1" t="s">
        <v>393</v>
      </c>
      <c r="W231" s="1" t="s">
        <v>8</v>
      </c>
      <c r="X231" s="1">
        <v>1</v>
      </c>
      <c r="Y231" s="1"/>
      <c r="Z231" s="1"/>
    </row>
    <row r="232" spans="1:26" x14ac:dyDescent="0.35">
      <c r="A232" s="1">
        <v>251</v>
      </c>
      <c r="B232" s="1">
        <v>86</v>
      </c>
      <c r="C232" s="1" t="s">
        <v>294</v>
      </c>
      <c r="D232" s="16">
        <v>43707.666666666701</v>
      </c>
      <c r="E232" s="1" t="s">
        <v>295</v>
      </c>
      <c r="F232" s="1" t="s">
        <v>12</v>
      </c>
      <c r="G232" s="1" t="s">
        <v>3</v>
      </c>
      <c r="H232" s="1" t="s">
        <v>3</v>
      </c>
      <c r="I232" s="1" t="s">
        <v>4</v>
      </c>
      <c r="J232" s="1" t="s">
        <v>4</v>
      </c>
      <c r="K232" s="1"/>
      <c r="L232" s="1" t="s">
        <v>9</v>
      </c>
      <c r="M232" s="1" t="s">
        <v>296</v>
      </c>
      <c r="N232" s="1" t="s">
        <v>5</v>
      </c>
      <c r="O232" s="1">
        <v>2.5</v>
      </c>
      <c r="P232" s="1">
        <v>2</v>
      </c>
      <c r="Q232" s="1" t="s">
        <v>860</v>
      </c>
      <c r="R232" s="1">
        <v>25</v>
      </c>
      <c r="S232" s="1" t="s">
        <v>297</v>
      </c>
      <c r="T232" s="1" t="s">
        <v>25</v>
      </c>
      <c r="U232" s="1" t="s">
        <v>26</v>
      </c>
      <c r="V232" s="1" t="s">
        <v>295</v>
      </c>
      <c r="W232" s="1" t="s">
        <v>18</v>
      </c>
      <c r="X232" s="1">
        <v>1</v>
      </c>
      <c r="Y232" s="1"/>
      <c r="Z232" s="1"/>
    </row>
    <row r="233" spans="1:26" x14ac:dyDescent="0.35">
      <c r="A233" s="1">
        <v>247</v>
      </c>
      <c r="B233" s="1">
        <v>76</v>
      </c>
      <c r="C233" s="1" t="s">
        <v>271</v>
      </c>
      <c r="D233" s="16">
        <v>43707.666666666701</v>
      </c>
      <c r="E233" s="1" t="s">
        <v>272</v>
      </c>
      <c r="F233" s="1" t="s">
        <v>12</v>
      </c>
      <c r="G233" s="1" t="s">
        <v>3</v>
      </c>
      <c r="H233" s="1" t="s">
        <v>3</v>
      </c>
      <c r="I233" s="1" t="s">
        <v>4</v>
      </c>
      <c r="J233" s="1" t="s">
        <v>4</v>
      </c>
      <c r="K233" s="1"/>
      <c r="L233" s="1" t="s">
        <v>4</v>
      </c>
      <c r="M233" s="1"/>
      <c r="N233" s="1" t="s">
        <v>5</v>
      </c>
      <c r="O233" s="1">
        <v>2</v>
      </c>
      <c r="P233" s="1">
        <v>2</v>
      </c>
      <c r="Q233" s="1" t="s">
        <v>859</v>
      </c>
      <c r="R233" s="1">
        <v>46</v>
      </c>
      <c r="S233" s="1"/>
      <c r="T233" s="1" t="s">
        <v>25</v>
      </c>
      <c r="U233" s="1" t="s">
        <v>26</v>
      </c>
      <c r="V233" s="1" t="s">
        <v>272</v>
      </c>
      <c r="W233" s="1" t="s">
        <v>8</v>
      </c>
      <c r="X233" s="1">
        <v>1</v>
      </c>
      <c r="Y233" s="1"/>
      <c r="Z233" s="1"/>
    </row>
    <row r="234" spans="1:26" x14ac:dyDescent="0.35">
      <c r="A234" s="1">
        <v>243</v>
      </c>
      <c r="B234" s="1">
        <v>63</v>
      </c>
      <c r="C234" s="1" t="s">
        <v>234</v>
      </c>
      <c r="D234" s="16">
        <v>43707.666666666701</v>
      </c>
      <c r="E234" s="1" t="s">
        <v>235</v>
      </c>
      <c r="F234" s="1" t="s">
        <v>12</v>
      </c>
      <c r="G234" s="1" t="s">
        <v>59</v>
      </c>
      <c r="H234" s="1" t="s">
        <v>3</v>
      </c>
      <c r="I234" s="1" t="s">
        <v>4</v>
      </c>
      <c r="J234" s="1" t="s">
        <v>31</v>
      </c>
      <c r="K234" s="1"/>
      <c r="L234" s="1" t="s">
        <v>9</v>
      </c>
      <c r="M234" s="1" t="s">
        <v>236</v>
      </c>
      <c r="N234" s="1" t="s">
        <v>5</v>
      </c>
      <c r="O234" s="1">
        <v>0</v>
      </c>
      <c r="P234" s="1">
        <v>0</v>
      </c>
      <c r="Q234" s="1" t="s">
        <v>858</v>
      </c>
      <c r="R234" s="1">
        <v>56</v>
      </c>
      <c r="S234" s="1" t="s">
        <v>237</v>
      </c>
      <c r="T234" s="1" t="s">
        <v>25</v>
      </c>
      <c r="U234" s="1" t="s">
        <v>26</v>
      </c>
      <c r="V234" s="1" t="s">
        <v>235</v>
      </c>
      <c r="W234" s="1" t="s">
        <v>18</v>
      </c>
      <c r="X234" s="1">
        <v>1</v>
      </c>
      <c r="Y234" s="1"/>
      <c r="Z234" s="1"/>
    </row>
    <row r="235" spans="1:26" x14ac:dyDescent="0.35">
      <c r="A235" s="1">
        <v>241</v>
      </c>
      <c r="B235" s="1">
        <v>46</v>
      </c>
      <c r="C235" s="1" t="s">
        <v>179</v>
      </c>
      <c r="D235" s="16">
        <v>43707.666666666701</v>
      </c>
      <c r="E235" s="1" t="s">
        <v>180</v>
      </c>
      <c r="F235" s="1" t="s">
        <v>181</v>
      </c>
      <c r="G235" s="1" t="s">
        <v>3</v>
      </c>
      <c r="H235" s="1" t="s">
        <v>3</v>
      </c>
      <c r="I235" s="1" t="s">
        <v>9</v>
      </c>
      <c r="J235" s="1" t="s">
        <v>4</v>
      </c>
      <c r="K235" s="1"/>
      <c r="L235" s="1" t="s">
        <v>4</v>
      </c>
      <c r="M235" s="1"/>
      <c r="N235" s="1" t="s">
        <v>5</v>
      </c>
      <c r="O235" s="1">
        <v>1</v>
      </c>
      <c r="P235" s="1">
        <v>1</v>
      </c>
      <c r="Q235" s="1"/>
      <c r="R235" s="1">
        <v>35</v>
      </c>
      <c r="S235" s="1"/>
      <c r="T235" s="1" t="s">
        <v>25</v>
      </c>
      <c r="U235" s="1" t="s">
        <v>26</v>
      </c>
      <c r="V235" s="1" t="s">
        <v>180</v>
      </c>
      <c r="W235" s="1" t="s">
        <v>18</v>
      </c>
      <c r="X235" s="1">
        <v>1</v>
      </c>
      <c r="Y235" s="1"/>
      <c r="Z235" s="1"/>
    </row>
    <row r="236" spans="1:26" x14ac:dyDescent="0.35">
      <c r="A236" s="1">
        <v>252</v>
      </c>
      <c r="B236" s="1">
        <v>117</v>
      </c>
      <c r="C236" s="1" t="s">
        <v>382</v>
      </c>
      <c r="D236" s="16">
        <v>43711.576354166697</v>
      </c>
      <c r="E236" s="1" t="s">
        <v>196</v>
      </c>
      <c r="F236" s="1" t="s">
        <v>2</v>
      </c>
      <c r="G236" s="1" t="s">
        <v>3</v>
      </c>
      <c r="H236" s="1" t="s">
        <v>3</v>
      </c>
      <c r="I236" s="1" t="s">
        <v>4</v>
      </c>
      <c r="J236" s="1" t="s">
        <v>4</v>
      </c>
      <c r="K236" s="1"/>
      <c r="L236" s="1" t="s">
        <v>4</v>
      </c>
      <c r="M236" s="1"/>
      <c r="N236" s="1" t="s">
        <v>21</v>
      </c>
      <c r="O236" s="1">
        <v>3</v>
      </c>
      <c r="P236" s="1">
        <v>3</v>
      </c>
      <c r="Q236" s="1" t="s">
        <v>859</v>
      </c>
      <c r="R236" s="1">
        <v>32</v>
      </c>
      <c r="S236" s="1"/>
      <c r="T236" s="1" t="s">
        <v>87</v>
      </c>
      <c r="U236" s="1" t="s">
        <v>88</v>
      </c>
      <c r="V236" s="1" t="s">
        <v>196</v>
      </c>
      <c r="W236" s="1" t="s">
        <v>18</v>
      </c>
      <c r="X236" s="1">
        <v>1</v>
      </c>
      <c r="Y236" s="1"/>
      <c r="Z236" s="1"/>
    </row>
    <row r="237" spans="1:26" x14ac:dyDescent="0.35">
      <c r="A237" s="1">
        <v>254</v>
      </c>
      <c r="B237" s="1">
        <v>129</v>
      </c>
      <c r="C237" s="1" t="s">
        <v>417</v>
      </c>
      <c r="D237" s="16">
        <v>43711.663124999999</v>
      </c>
      <c r="E237" s="1" t="s">
        <v>418</v>
      </c>
      <c r="F237" s="1" t="s">
        <v>49</v>
      </c>
      <c r="G237" s="1" t="s">
        <v>85</v>
      </c>
      <c r="H237" s="1" t="s">
        <v>3</v>
      </c>
      <c r="I237" s="1" t="s">
        <v>4</v>
      </c>
      <c r="J237" s="1" t="s">
        <v>4</v>
      </c>
      <c r="K237" s="1"/>
      <c r="L237" s="1" t="s">
        <v>9</v>
      </c>
      <c r="M237" s="1" t="s">
        <v>419</v>
      </c>
      <c r="N237" s="1" t="s">
        <v>5</v>
      </c>
      <c r="O237" s="1">
        <v>5</v>
      </c>
      <c r="P237" s="1">
        <v>3</v>
      </c>
      <c r="Q237" s="1"/>
      <c r="R237" s="1">
        <v>55</v>
      </c>
      <c r="S237" s="1"/>
      <c r="T237" s="1" t="s">
        <v>87</v>
      </c>
      <c r="U237" s="1" t="s">
        <v>88</v>
      </c>
      <c r="V237" s="1" t="s">
        <v>418</v>
      </c>
      <c r="W237" s="1" t="s">
        <v>18</v>
      </c>
      <c r="X237" s="1">
        <v>1</v>
      </c>
      <c r="Y237" s="1"/>
      <c r="Z237" s="1"/>
    </row>
    <row r="238" spans="1:26" x14ac:dyDescent="0.35">
      <c r="A238" s="1">
        <v>255</v>
      </c>
      <c r="B238" s="1">
        <v>287</v>
      </c>
      <c r="C238" s="1" t="s">
        <v>810</v>
      </c>
      <c r="D238" s="16">
        <v>43711.666666666701</v>
      </c>
      <c r="E238" s="1" t="s">
        <v>309</v>
      </c>
      <c r="F238" s="1" t="s">
        <v>49</v>
      </c>
      <c r="G238" s="1" t="s">
        <v>30</v>
      </c>
      <c r="H238" s="1" t="s">
        <v>30</v>
      </c>
      <c r="I238" s="1" t="s">
        <v>4</v>
      </c>
      <c r="J238" s="1" t="s">
        <v>4</v>
      </c>
      <c r="K238" s="1"/>
      <c r="L238" s="1" t="s">
        <v>4</v>
      </c>
      <c r="M238" s="1"/>
      <c r="N238" s="1" t="s">
        <v>169</v>
      </c>
      <c r="O238" s="1">
        <v>2</v>
      </c>
      <c r="P238" s="1">
        <v>2</v>
      </c>
      <c r="Q238" s="1" t="s">
        <v>861</v>
      </c>
      <c r="R238" s="1">
        <v>47</v>
      </c>
      <c r="S238" s="1" t="s">
        <v>811</v>
      </c>
      <c r="T238" s="1" t="s">
        <v>87</v>
      </c>
      <c r="U238" s="1" t="s">
        <v>88</v>
      </c>
      <c r="V238" s="1" t="s">
        <v>309</v>
      </c>
      <c r="W238" s="1" t="s">
        <v>8</v>
      </c>
      <c r="X238" s="1">
        <v>1</v>
      </c>
      <c r="Y238" s="1"/>
      <c r="Z238" s="1"/>
    </row>
    <row r="239" spans="1:26" x14ac:dyDescent="0.35">
      <c r="A239" s="1">
        <v>253</v>
      </c>
      <c r="B239" s="1">
        <v>279</v>
      </c>
      <c r="C239" s="1" t="s">
        <v>789</v>
      </c>
      <c r="D239" s="16">
        <v>43711.666666666701</v>
      </c>
      <c r="E239" s="1" t="s">
        <v>790</v>
      </c>
      <c r="F239" s="1" t="s">
        <v>12</v>
      </c>
      <c r="G239" s="1" t="s">
        <v>3</v>
      </c>
      <c r="H239" s="1" t="s">
        <v>3</v>
      </c>
      <c r="I239" s="1" t="s">
        <v>4</v>
      </c>
      <c r="J239" s="1" t="s">
        <v>4</v>
      </c>
      <c r="K239" s="1"/>
      <c r="L239" s="1" t="s">
        <v>4</v>
      </c>
      <c r="M239" s="1"/>
      <c r="N239" s="1" t="s">
        <v>318</v>
      </c>
      <c r="O239" s="1">
        <v>0</v>
      </c>
      <c r="P239" s="1">
        <v>0</v>
      </c>
      <c r="Q239" s="1" t="s">
        <v>861</v>
      </c>
      <c r="R239" s="1">
        <v>40</v>
      </c>
      <c r="S239" s="1" t="s">
        <v>791</v>
      </c>
      <c r="T239" s="1" t="s">
        <v>87</v>
      </c>
      <c r="U239" s="1" t="s">
        <v>88</v>
      </c>
      <c r="V239" s="1" t="s">
        <v>790</v>
      </c>
      <c r="W239" s="1" t="s">
        <v>8</v>
      </c>
      <c r="X239" s="1">
        <v>1</v>
      </c>
      <c r="Y239" s="1"/>
      <c r="Z239" s="1"/>
    </row>
    <row r="240" spans="1:26" x14ac:dyDescent="0.35">
      <c r="A240" s="1">
        <v>269</v>
      </c>
      <c r="B240" s="2">
        <v>238</v>
      </c>
      <c r="C240" s="1" t="s">
        <v>699</v>
      </c>
      <c r="D240" s="16">
        <v>43711.666666666701</v>
      </c>
      <c r="E240" s="1" t="s">
        <v>700</v>
      </c>
      <c r="F240" s="1" t="s">
        <v>49</v>
      </c>
      <c r="G240" s="1" t="s">
        <v>3</v>
      </c>
      <c r="H240" s="1" t="s">
        <v>3</v>
      </c>
      <c r="I240" s="1" t="s">
        <v>9</v>
      </c>
      <c r="J240" s="1" t="s">
        <v>4</v>
      </c>
      <c r="K240" s="1"/>
      <c r="L240" s="1" t="s">
        <v>4</v>
      </c>
      <c r="M240" s="1"/>
      <c r="N240" s="1" t="s">
        <v>5</v>
      </c>
      <c r="O240" s="1">
        <v>9</v>
      </c>
      <c r="P240" s="1">
        <v>1</v>
      </c>
      <c r="Q240" s="1" t="s">
        <v>861</v>
      </c>
      <c r="R240" s="1">
        <v>50</v>
      </c>
      <c r="S240" s="1"/>
      <c r="T240" s="1" t="s">
        <v>87</v>
      </c>
      <c r="U240" s="1" t="s">
        <v>88</v>
      </c>
      <c r="V240" s="1" t="s">
        <v>700</v>
      </c>
      <c r="W240" s="1" t="s">
        <v>18</v>
      </c>
      <c r="X240" s="1">
        <v>1</v>
      </c>
      <c r="Y240" s="1"/>
      <c r="Z240" s="1"/>
    </row>
    <row r="241" spans="1:26" x14ac:dyDescent="0.35">
      <c r="A241" s="1">
        <v>262</v>
      </c>
      <c r="B241" s="2">
        <v>231</v>
      </c>
      <c r="C241" s="1" t="s">
        <v>682</v>
      </c>
      <c r="D241" s="16">
        <v>43711.666666666701</v>
      </c>
      <c r="E241" s="1" t="s">
        <v>447</v>
      </c>
      <c r="F241" s="1" t="s">
        <v>2</v>
      </c>
      <c r="G241" s="1" t="s">
        <v>3</v>
      </c>
      <c r="H241" s="1" t="s">
        <v>3</v>
      </c>
      <c r="I241" s="1" t="s">
        <v>4</v>
      </c>
      <c r="J241" s="1" t="s">
        <v>4</v>
      </c>
      <c r="K241" s="1"/>
      <c r="L241" s="1" t="s">
        <v>4</v>
      </c>
      <c r="M241" s="1"/>
      <c r="N241" s="1" t="s">
        <v>21</v>
      </c>
      <c r="O241" s="1">
        <v>3</v>
      </c>
      <c r="P241" s="1">
        <v>3</v>
      </c>
      <c r="Q241" s="1" t="s">
        <v>860</v>
      </c>
      <c r="R241" s="1">
        <v>36</v>
      </c>
      <c r="S241" s="1"/>
      <c r="T241" s="1" t="s">
        <v>87</v>
      </c>
      <c r="U241" s="1" t="s">
        <v>88</v>
      </c>
      <c r="V241" s="1" t="s">
        <v>447</v>
      </c>
      <c r="W241" s="1" t="s">
        <v>8</v>
      </c>
      <c r="X241" s="1">
        <v>1</v>
      </c>
      <c r="Y241" s="1"/>
      <c r="Z241" s="1"/>
    </row>
    <row r="242" spans="1:26" x14ac:dyDescent="0.35">
      <c r="A242" s="1">
        <v>261</v>
      </c>
      <c r="B242" s="2">
        <v>221</v>
      </c>
      <c r="C242" s="1" t="s">
        <v>658</v>
      </c>
      <c r="D242" s="16">
        <v>43711.666666666701</v>
      </c>
      <c r="E242" s="1" t="s">
        <v>659</v>
      </c>
      <c r="F242" s="1" t="s">
        <v>12</v>
      </c>
      <c r="G242" s="1" t="s">
        <v>3</v>
      </c>
      <c r="H242" s="1" t="s">
        <v>3</v>
      </c>
      <c r="I242" s="1" t="s">
        <v>4</v>
      </c>
      <c r="J242" s="1" t="s">
        <v>4</v>
      </c>
      <c r="K242" s="1"/>
      <c r="L242" s="1" t="s">
        <v>4</v>
      </c>
      <c r="M242" s="1"/>
      <c r="N242" s="1" t="s">
        <v>5</v>
      </c>
      <c r="O242" s="1">
        <v>18</v>
      </c>
      <c r="P242" s="1">
        <v>18</v>
      </c>
      <c r="Q242" s="1"/>
      <c r="R242" s="1">
        <v>90</v>
      </c>
      <c r="S242" s="1"/>
      <c r="T242" s="1" t="s">
        <v>87</v>
      </c>
      <c r="U242" s="1" t="s">
        <v>88</v>
      </c>
      <c r="V242" s="1" t="s">
        <v>659</v>
      </c>
      <c r="W242" s="1" t="s">
        <v>18</v>
      </c>
      <c r="X242" s="1">
        <v>1</v>
      </c>
      <c r="Y242" s="1"/>
      <c r="Z242" s="1"/>
    </row>
    <row r="243" spans="1:26" x14ac:dyDescent="0.35">
      <c r="A243" s="1">
        <v>263</v>
      </c>
      <c r="B243" s="2">
        <v>196</v>
      </c>
      <c r="C243" s="1" t="s">
        <v>607</v>
      </c>
      <c r="D243" s="16">
        <v>43711.666666666701</v>
      </c>
      <c r="E243" s="1" t="s">
        <v>145</v>
      </c>
      <c r="F243" s="1" t="s">
        <v>12</v>
      </c>
      <c r="G243" s="1" t="s">
        <v>3</v>
      </c>
      <c r="H243" s="1" t="s">
        <v>3</v>
      </c>
      <c r="I243" s="1" t="s">
        <v>4</v>
      </c>
      <c r="J243" s="1" t="s">
        <v>4</v>
      </c>
      <c r="K243" s="1"/>
      <c r="L243" s="1" t="s">
        <v>4</v>
      </c>
      <c r="M243" s="1"/>
      <c r="N243" s="1" t="s">
        <v>5</v>
      </c>
      <c r="O243" s="1">
        <v>2.5</v>
      </c>
      <c r="P243" s="1">
        <v>2.5</v>
      </c>
      <c r="Q243" s="1"/>
      <c r="R243" s="1">
        <v>45</v>
      </c>
      <c r="S243" s="1"/>
      <c r="T243" s="1" t="s">
        <v>87</v>
      </c>
      <c r="U243" s="1" t="s">
        <v>88</v>
      </c>
      <c r="V243" s="1" t="s">
        <v>145</v>
      </c>
      <c r="W243" s="1" t="s">
        <v>8</v>
      </c>
      <c r="X243" s="1">
        <v>1</v>
      </c>
      <c r="Y243" s="1"/>
      <c r="Z243" s="1"/>
    </row>
    <row r="244" spans="1:26" x14ac:dyDescent="0.35">
      <c r="A244" s="1">
        <v>277</v>
      </c>
      <c r="B244" s="1">
        <v>176</v>
      </c>
      <c r="C244" s="1" t="s">
        <v>547</v>
      </c>
      <c r="D244" s="16">
        <v>43711.666666666701</v>
      </c>
      <c r="E244" s="1" t="s">
        <v>429</v>
      </c>
      <c r="F244" s="1" t="s">
        <v>12</v>
      </c>
      <c r="G244" s="1" t="s">
        <v>3</v>
      </c>
      <c r="H244" s="1" t="s">
        <v>3</v>
      </c>
      <c r="I244" s="1" t="s">
        <v>4</v>
      </c>
      <c r="J244" s="1" t="s">
        <v>4</v>
      </c>
      <c r="K244" s="1"/>
      <c r="L244" s="1" t="s">
        <v>9</v>
      </c>
      <c r="M244" s="1" t="s">
        <v>548</v>
      </c>
      <c r="N244" s="1" t="s">
        <v>5</v>
      </c>
      <c r="O244" s="1">
        <v>3</v>
      </c>
      <c r="P244" s="1">
        <v>2.5</v>
      </c>
      <c r="Q244" s="1" t="s">
        <v>860</v>
      </c>
      <c r="R244" s="1">
        <v>83</v>
      </c>
      <c r="S244" s="1"/>
      <c r="T244" s="1" t="s">
        <v>87</v>
      </c>
      <c r="U244" s="1" t="s">
        <v>88</v>
      </c>
      <c r="V244" s="1" t="s">
        <v>429</v>
      </c>
      <c r="W244" s="1" t="s">
        <v>18</v>
      </c>
      <c r="X244" s="1">
        <v>1</v>
      </c>
      <c r="Y244" s="1"/>
      <c r="Z244" s="1"/>
    </row>
    <row r="245" spans="1:26" x14ac:dyDescent="0.35">
      <c r="A245" s="1">
        <v>275</v>
      </c>
      <c r="B245" s="1">
        <v>169</v>
      </c>
      <c r="C245" s="1" t="s">
        <v>529</v>
      </c>
      <c r="D245" s="16">
        <v>43711.666666666701</v>
      </c>
      <c r="E245" s="1" t="s">
        <v>530</v>
      </c>
      <c r="F245" s="1" t="s">
        <v>12</v>
      </c>
      <c r="G245" s="1" t="s">
        <v>59</v>
      </c>
      <c r="H245" s="1" t="s">
        <v>3</v>
      </c>
      <c r="I245" s="1" t="s">
        <v>4</v>
      </c>
      <c r="J245" s="1" t="s">
        <v>4</v>
      </c>
      <c r="K245" s="1"/>
      <c r="L245" s="1" t="s">
        <v>4</v>
      </c>
      <c r="M245" s="1"/>
      <c r="N245" s="1" t="s">
        <v>5</v>
      </c>
      <c r="O245" s="1">
        <v>4.5</v>
      </c>
      <c r="P245" s="1">
        <v>4.5</v>
      </c>
      <c r="Q245" s="1" t="s">
        <v>860</v>
      </c>
      <c r="R245" s="1">
        <v>35</v>
      </c>
      <c r="S245" s="1" t="s">
        <v>531</v>
      </c>
      <c r="T245" s="1" t="s">
        <v>87</v>
      </c>
      <c r="U245" s="1" t="s">
        <v>88</v>
      </c>
      <c r="V245" s="1" t="s">
        <v>530</v>
      </c>
      <c r="W245" s="1" t="s">
        <v>18</v>
      </c>
      <c r="X245" s="1">
        <v>1</v>
      </c>
      <c r="Y245" s="1"/>
      <c r="Z245" s="1"/>
    </row>
    <row r="246" spans="1:26" x14ac:dyDescent="0.35">
      <c r="A246" s="1">
        <v>265</v>
      </c>
      <c r="B246" s="1">
        <v>164</v>
      </c>
      <c r="C246" s="1" t="s">
        <v>515</v>
      </c>
      <c r="D246" s="16">
        <v>43711.666666666701</v>
      </c>
      <c r="E246" s="1" t="s">
        <v>516</v>
      </c>
      <c r="F246" s="1" t="s">
        <v>12</v>
      </c>
      <c r="G246" s="1" t="s">
        <v>59</v>
      </c>
      <c r="H246" s="1" t="s">
        <v>3</v>
      </c>
      <c r="I246" s="1" t="s">
        <v>9</v>
      </c>
      <c r="J246" s="1" t="s">
        <v>9</v>
      </c>
      <c r="K246" s="1" t="s">
        <v>517</v>
      </c>
      <c r="L246" s="1" t="s">
        <v>4</v>
      </c>
      <c r="M246" s="1"/>
      <c r="N246" s="1" t="s">
        <v>5</v>
      </c>
      <c r="O246" s="1">
        <v>0.5</v>
      </c>
      <c r="P246" s="1">
        <v>0.5</v>
      </c>
      <c r="Q246" s="1" t="s">
        <v>860</v>
      </c>
      <c r="R246" s="1">
        <v>38</v>
      </c>
      <c r="S246" s="1" t="s">
        <v>518</v>
      </c>
      <c r="T246" s="1" t="s">
        <v>87</v>
      </c>
      <c r="U246" s="1" t="s">
        <v>88</v>
      </c>
      <c r="V246" s="1" t="s">
        <v>516</v>
      </c>
      <c r="W246" s="1" t="s">
        <v>18</v>
      </c>
      <c r="X246" s="1">
        <v>1</v>
      </c>
      <c r="Y246" s="1"/>
      <c r="Z246" s="1"/>
    </row>
    <row r="247" spans="1:26" x14ac:dyDescent="0.35">
      <c r="A247" s="1">
        <v>266</v>
      </c>
      <c r="B247" s="1">
        <v>147</v>
      </c>
      <c r="C247" s="1" t="s">
        <v>462</v>
      </c>
      <c r="D247" s="16">
        <v>43711.666666666701</v>
      </c>
      <c r="E247" s="1" t="s">
        <v>463</v>
      </c>
      <c r="F247" s="1" t="s">
        <v>49</v>
      </c>
      <c r="G247" s="1" t="s">
        <v>30</v>
      </c>
      <c r="H247" s="1" t="s">
        <v>30</v>
      </c>
      <c r="I247" s="1" t="s">
        <v>4</v>
      </c>
      <c r="J247" s="1" t="s">
        <v>4</v>
      </c>
      <c r="K247" s="1"/>
      <c r="L247" s="1" t="s">
        <v>4</v>
      </c>
      <c r="M247" s="1"/>
      <c r="N247" s="1" t="s">
        <v>21</v>
      </c>
      <c r="O247" s="1">
        <v>3</v>
      </c>
      <c r="P247" s="1">
        <v>3</v>
      </c>
      <c r="Q247" s="1" t="s">
        <v>861</v>
      </c>
      <c r="R247" s="1">
        <v>45</v>
      </c>
      <c r="S247" s="1" t="s">
        <v>464</v>
      </c>
      <c r="T247" s="1" t="s">
        <v>87</v>
      </c>
      <c r="U247" s="1" t="s">
        <v>88</v>
      </c>
      <c r="V247" s="1" t="s">
        <v>463</v>
      </c>
      <c r="W247" s="1" t="s">
        <v>8</v>
      </c>
      <c r="X247" s="1">
        <v>1</v>
      </c>
      <c r="Y247" s="1"/>
      <c r="Z247" s="1"/>
    </row>
    <row r="248" spans="1:26" x14ac:dyDescent="0.35">
      <c r="A248" s="1">
        <v>274</v>
      </c>
      <c r="B248" s="1">
        <v>144</v>
      </c>
      <c r="C248" s="1" t="s">
        <v>455</v>
      </c>
      <c r="D248" s="16">
        <v>43711.666666666701</v>
      </c>
      <c r="E248" s="1" t="s">
        <v>456</v>
      </c>
      <c r="F248" s="1" t="s">
        <v>49</v>
      </c>
      <c r="G248" s="1" t="s">
        <v>3</v>
      </c>
      <c r="H248" s="1" t="s">
        <v>3</v>
      </c>
      <c r="I248" s="1" t="s">
        <v>9</v>
      </c>
      <c r="J248" s="1" t="s">
        <v>4</v>
      </c>
      <c r="K248" s="1"/>
      <c r="L248" s="1" t="s">
        <v>4</v>
      </c>
      <c r="M248" s="1"/>
      <c r="N248" s="1" t="s">
        <v>21</v>
      </c>
      <c r="O248" s="1">
        <v>3</v>
      </c>
      <c r="P248" s="1">
        <v>2</v>
      </c>
      <c r="Q248" s="1" t="s">
        <v>860</v>
      </c>
      <c r="R248" s="1">
        <v>30</v>
      </c>
      <c r="S248" s="1" t="s">
        <v>457</v>
      </c>
      <c r="T248" s="1" t="s">
        <v>87</v>
      </c>
      <c r="U248" s="1" t="s">
        <v>88</v>
      </c>
      <c r="V248" s="1" t="s">
        <v>456</v>
      </c>
      <c r="W248" s="1" t="s">
        <v>18</v>
      </c>
      <c r="X248" s="1">
        <v>1</v>
      </c>
      <c r="Y248" s="1"/>
      <c r="Z248" s="1"/>
    </row>
    <row r="249" spans="1:26" x14ac:dyDescent="0.35">
      <c r="A249" s="1">
        <v>259</v>
      </c>
      <c r="B249" s="1">
        <v>109</v>
      </c>
      <c r="C249" s="1" t="s">
        <v>356</v>
      </c>
      <c r="D249" s="16">
        <v>43711.666666666701</v>
      </c>
      <c r="E249" s="1" t="s">
        <v>357</v>
      </c>
      <c r="F249" s="1" t="s">
        <v>12</v>
      </c>
      <c r="G249" s="1" t="s">
        <v>59</v>
      </c>
      <c r="H249" s="1" t="s">
        <v>3</v>
      </c>
      <c r="I249" s="1" t="s">
        <v>4</v>
      </c>
      <c r="J249" s="1" t="s">
        <v>4</v>
      </c>
      <c r="K249" s="1"/>
      <c r="L249" s="1" t="s">
        <v>9</v>
      </c>
      <c r="M249" s="1" t="s">
        <v>358</v>
      </c>
      <c r="N249" s="1" t="s">
        <v>318</v>
      </c>
      <c r="O249" s="1">
        <v>5</v>
      </c>
      <c r="P249" s="1">
        <v>5</v>
      </c>
      <c r="Q249" s="1" t="s">
        <v>865</v>
      </c>
      <c r="R249" s="1">
        <v>60</v>
      </c>
      <c r="S249" s="1"/>
      <c r="T249" s="1" t="s">
        <v>87</v>
      </c>
      <c r="U249" s="1" t="s">
        <v>88</v>
      </c>
      <c r="V249" s="1" t="s">
        <v>357</v>
      </c>
      <c r="W249" s="1" t="s">
        <v>18</v>
      </c>
      <c r="X249" s="1">
        <v>2</v>
      </c>
      <c r="Y249" s="1"/>
      <c r="Z249" s="1"/>
    </row>
    <row r="250" spans="1:26" x14ac:dyDescent="0.35">
      <c r="A250" s="1">
        <v>260</v>
      </c>
      <c r="B250" s="1">
        <v>109</v>
      </c>
      <c r="C250" s="1" t="s">
        <v>359</v>
      </c>
      <c r="D250" s="16">
        <v>43711.666666666701</v>
      </c>
      <c r="E250" s="1" t="s">
        <v>180</v>
      </c>
      <c r="F250" s="1" t="s">
        <v>12</v>
      </c>
      <c r="G250" s="1" t="s">
        <v>59</v>
      </c>
      <c r="H250" s="1" t="s">
        <v>3</v>
      </c>
      <c r="I250" s="1" t="s">
        <v>4</v>
      </c>
      <c r="J250" s="1" t="s">
        <v>4</v>
      </c>
      <c r="K250" s="1"/>
      <c r="L250" s="1" t="s">
        <v>9</v>
      </c>
      <c r="M250" s="1" t="s">
        <v>360</v>
      </c>
      <c r="N250" s="1" t="s">
        <v>318</v>
      </c>
      <c r="O250" s="1">
        <v>1</v>
      </c>
      <c r="P250" s="1">
        <v>1</v>
      </c>
      <c r="Q250" s="1" t="s">
        <v>865</v>
      </c>
      <c r="R250" s="1">
        <v>60</v>
      </c>
      <c r="S250" s="1"/>
      <c r="T250" s="1" t="s">
        <v>87</v>
      </c>
      <c r="U250" s="1" t="s">
        <v>88</v>
      </c>
      <c r="V250" s="1" t="s">
        <v>180</v>
      </c>
      <c r="W250" s="1" t="s">
        <v>18</v>
      </c>
      <c r="X250" s="1">
        <v>1</v>
      </c>
      <c r="Y250" s="1"/>
      <c r="Z250" s="1"/>
    </row>
    <row r="251" spans="1:26" x14ac:dyDescent="0.35">
      <c r="A251" s="1">
        <v>276</v>
      </c>
      <c r="B251" s="2">
        <v>25</v>
      </c>
      <c r="C251" s="1" t="s">
        <v>112</v>
      </c>
      <c r="D251" s="16">
        <v>43711.666666666701</v>
      </c>
      <c r="E251" s="1" t="s">
        <v>113</v>
      </c>
      <c r="F251" s="1" t="s">
        <v>49</v>
      </c>
      <c r="G251" s="1" t="s">
        <v>3</v>
      </c>
      <c r="H251" s="1" t="s">
        <v>3</v>
      </c>
      <c r="I251" s="1" t="s">
        <v>9</v>
      </c>
      <c r="J251" s="1" t="s">
        <v>4</v>
      </c>
      <c r="K251" s="1"/>
      <c r="L251" s="1" t="s">
        <v>4</v>
      </c>
      <c r="M251" s="1"/>
      <c r="N251" s="1" t="s">
        <v>5</v>
      </c>
      <c r="O251" s="1">
        <v>11</v>
      </c>
      <c r="P251" s="1">
        <v>1</v>
      </c>
      <c r="Q251" s="1" t="s">
        <v>860</v>
      </c>
      <c r="R251" s="1">
        <v>53</v>
      </c>
      <c r="S251" s="1"/>
      <c r="T251" s="1" t="s">
        <v>87</v>
      </c>
      <c r="U251" s="1" t="s">
        <v>88</v>
      </c>
      <c r="V251" s="1" t="s">
        <v>113</v>
      </c>
      <c r="W251" s="1" t="s">
        <v>8</v>
      </c>
      <c r="X251" s="1">
        <v>1</v>
      </c>
      <c r="Y251" s="1"/>
      <c r="Z251" s="1"/>
    </row>
    <row r="252" spans="1:26" x14ac:dyDescent="0.35">
      <c r="A252" s="1">
        <v>256</v>
      </c>
      <c r="B252" s="2">
        <v>17</v>
      </c>
      <c r="C252" s="1" t="s">
        <v>83</v>
      </c>
      <c r="D252" s="16">
        <v>43711.740092592598</v>
      </c>
      <c r="E252" s="1" t="s">
        <v>84</v>
      </c>
      <c r="F252" s="1" t="s">
        <v>12</v>
      </c>
      <c r="G252" s="1" t="s">
        <v>85</v>
      </c>
      <c r="H252" s="1" t="s">
        <v>86</v>
      </c>
      <c r="I252" s="1" t="s">
        <v>4</v>
      </c>
      <c r="J252" s="1" t="s">
        <v>4</v>
      </c>
      <c r="K252" s="1"/>
      <c r="L252" s="1" t="s">
        <v>4</v>
      </c>
      <c r="M252" s="1"/>
      <c r="N252" s="1" t="s">
        <v>5</v>
      </c>
      <c r="O252" s="1">
        <v>1</v>
      </c>
      <c r="P252" s="1">
        <v>1</v>
      </c>
      <c r="Q252" s="1" t="s">
        <v>861</v>
      </c>
      <c r="R252" s="1">
        <v>33</v>
      </c>
      <c r="S252" s="1"/>
      <c r="T252" s="1" t="s">
        <v>87</v>
      </c>
      <c r="U252" s="1" t="s">
        <v>88</v>
      </c>
      <c r="V252" s="1" t="s">
        <v>84</v>
      </c>
      <c r="W252" s="1" t="s">
        <v>18</v>
      </c>
      <c r="X252" s="1">
        <v>1</v>
      </c>
      <c r="Y252" s="4"/>
      <c r="Z252" s="1"/>
    </row>
    <row r="253" spans="1:26" x14ac:dyDescent="0.35">
      <c r="A253" s="1">
        <v>257</v>
      </c>
      <c r="B253" s="1">
        <v>80</v>
      </c>
      <c r="C253" s="1" t="s">
        <v>279</v>
      </c>
      <c r="D253" s="16">
        <v>43711.765567129602</v>
      </c>
      <c r="E253" s="1" t="s">
        <v>280</v>
      </c>
      <c r="F253" s="1" t="s">
        <v>12</v>
      </c>
      <c r="G253" s="1" t="s">
        <v>59</v>
      </c>
      <c r="H253" s="1" t="s">
        <v>3</v>
      </c>
      <c r="I253" s="1" t="s">
        <v>4</v>
      </c>
      <c r="J253" s="1" t="s">
        <v>4</v>
      </c>
      <c r="K253" s="1"/>
      <c r="L253" s="1" t="s">
        <v>9</v>
      </c>
      <c r="M253" s="1" t="s">
        <v>281</v>
      </c>
      <c r="N253" s="1" t="s">
        <v>5</v>
      </c>
      <c r="O253" s="1">
        <v>5</v>
      </c>
      <c r="P253" s="1">
        <v>5</v>
      </c>
      <c r="Q253" s="1" t="s">
        <v>858</v>
      </c>
      <c r="R253" s="1">
        <v>48</v>
      </c>
      <c r="S253" s="1"/>
      <c r="T253" s="1" t="s">
        <v>87</v>
      </c>
      <c r="U253" s="1" t="s">
        <v>88</v>
      </c>
      <c r="V253" s="1" t="s">
        <v>280</v>
      </c>
      <c r="W253" s="1" t="s">
        <v>18</v>
      </c>
      <c r="X253" s="1">
        <v>1</v>
      </c>
      <c r="Y253" s="1"/>
      <c r="Z253" s="1"/>
    </row>
    <row r="254" spans="1:26" x14ac:dyDescent="0.35">
      <c r="A254" s="1">
        <v>258</v>
      </c>
      <c r="B254" s="1">
        <v>261</v>
      </c>
      <c r="C254" s="1" t="s">
        <v>749</v>
      </c>
      <c r="D254" s="16">
        <v>43711.788877314801</v>
      </c>
      <c r="E254" s="1" t="s">
        <v>260</v>
      </c>
      <c r="F254" s="1" t="s">
        <v>49</v>
      </c>
      <c r="G254" s="1" t="s">
        <v>3</v>
      </c>
      <c r="H254" s="1" t="s">
        <v>86</v>
      </c>
      <c r="I254" s="1" t="s">
        <v>4</v>
      </c>
      <c r="J254" s="1" t="s">
        <v>4</v>
      </c>
      <c r="K254" s="1"/>
      <c r="L254" s="1" t="s">
        <v>9</v>
      </c>
      <c r="M254" s="1" t="s">
        <v>232</v>
      </c>
      <c r="N254" s="1" t="s">
        <v>169</v>
      </c>
      <c r="O254" s="1">
        <v>4</v>
      </c>
      <c r="P254" s="1">
        <v>4</v>
      </c>
      <c r="Q254" s="1" t="s">
        <v>861</v>
      </c>
      <c r="R254" s="1">
        <v>36</v>
      </c>
      <c r="S254" s="1"/>
      <c r="T254" s="1" t="s">
        <v>87</v>
      </c>
      <c r="U254" s="1" t="s">
        <v>88</v>
      </c>
      <c r="V254" s="1" t="s">
        <v>260</v>
      </c>
      <c r="W254" s="1" t="s">
        <v>8</v>
      </c>
      <c r="X254" s="1">
        <v>1</v>
      </c>
      <c r="Y254" s="1"/>
      <c r="Z254" s="1"/>
    </row>
    <row r="255" spans="1:26" x14ac:dyDescent="0.35">
      <c r="A255" s="1">
        <v>264</v>
      </c>
      <c r="B255" s="4">
        <v>18</v>
      </c>
      <c r="C255" s="1" t="s">
        <v>89</v>
      </c>
      <c r="D255" s="16">
        <v>43711.801550925898</v>
      </c>
      <c r="E255" s="1" t="s">
        <v>90</v>
      </c>
      <c r="F255" s="1" t="s">
        <v>12</v>
      </c>
      <c r="G255" s="1" t="s">
        <v>3</v>
      </c>
      <c r="H255" s="1" t="s">
        <v>86</v>
      </c>
      <c r="I255" s="1" t="s">
        <v>4</v>
      </c>
      <c r="J255" s="1" t="s">
        <v>9</v>
      </c>
      <c r="K255" s="1" t="s">
        <v>91</v>
      </c>
      <c r="L255" s="1" t="s">
        <v>4</v>
      </c>
      <c r="M255" s="1"/>
      <c r="N255" s="1" t="s">
        <v>5</v>
      </c>
      <c r="O255" s="1">
        <v>4</v>
      </c>
      <c r="P255" s="1">
        <v>4</v>
      </c>
      <c r="Q255" s="1"/>
      <c r="R255" s="1">
        <v>50</v>
      </c>
      <c r="S255" s="1" t="s">
        <v>92</v>
      </c>
      <c r="T255" s="1" t="s">
        <v>87</v>
      </c>
      <c r="U255" s="1" t="s">
        <v>88</v>
      </c>
      <c r="V255" s="1" t="s">
        <v>90</v>
      </c>
      <c r="W255" s="1" t="s">
        <v>18</v>
      </c>
      <c r="X255" s="1">
        <v>1</v>
      </c>
      <c r="Y255" s="1"/>
      <c r="Z255" s="1"/>
    </row>
    <row r="256" spans="1:26" x14ac:dyDescent="0.35">
      <c r="A256" s="1">
        <v>268</v>
      </c>
      <c r="B256" s="2">
        <v>197</v>
      </c>
      <c r="C256" s="1" t="s">
        <v>608</v>
      </c>
      <c r="D256" s="16">
        <v>43712.587800925903</v>
      </c>
      <c r="E256" s="1" t="s">
        <v>609</v>
      </c>
      <c r="F256" s="1" t="s">
        <v>2</v>
      </c>
      <c r="G256" s="1" t="s">
        <v>59</v>
      </c>
      <c r="H256" s="1" t="s">
        <v>3</v>
      </c>
      <c r="I256" s="1" t="s">
        <v>4</v>
      </c>
      <c r="J256" s="1" t="s">
        <v>4</v>
      </c>
      <c r="K256" s="1"/>
      <c r="L256" s="1" t="s">
        <v>4</v>
      </c>
      <c r="M256" s="1"/>
      <c r="N256" s="1" t="s">
        <v>5</v>
      </c>
      <c r="O256" s="1">
        <v>0.5</v>
      </c>
      <c r="P256" s="1">
        <v>0.5</v>
      </c>
      <c r="Q256" s="1" t="s">
        <v>859</v>
      </c>
      <c r="R256" s="1">
        <v>76</v>
      </c>
      <c r="S256" s="1"/>
      <c r="T256" s="1" t="s">
        <v>96</v>
      </c>
      <c r="U256" s="1" t="s">
        <v>97</v>
      </c>
      <c r="V256" s="1" t="s">
        <v>609</v>
      </c>
      <c r="W256" s="1" t="s">
        <v>18</v>
      </c>
      <c r="X256" s="1">
        <v>1</v>
      </c>
      <c r="Y256" s="1"/>
      <c r="Z256" s="1"/>
    </row>
    <row r="257" spans="1:26" x14ac:dyDescent="0.35">
      <c r="A257" s="1">
        <v>270</v>
      </c>
      <c r="B257" s="1">
        <v>220</v>
      </c>
      <c r="C257" s="1" t="s">
        <v>656</v>
      </c>
      <c r="D257" s="16">
        <v>43712.5946064815</v>
      </c>
      <c r="E257" s="1" t="s">
        <v>20</v>
      </c>
      <c r="F257" s="1" t="s">
        <v>12</v>
      </c>
      <c r="G257" s="1" t="s">
        <v>59</v>
      </c>
      <c r="H257" s="1" t="s">
        <v>3</v>
      </c>
      <c r="I257" s="1" t="s">
        <v>4</v>
      </c>
      <c r="J257" s="1" t="s">
        <v>4</v>
      </c>
      <c r="K257" s="1"/>
      <c r="L257" s="1" t="s">
        <v>4</v>
      </c>
      <c r="M257" s="1"/>
      <c r="N257" s="1" t="s">
        <v>318</v>
      </c>
      <c r="O257" s="1">
        <v>0.5</v>
      </c>
      <c r="P257" s="1">
        <v>0.5</v>
      </c>
      <c r="Q257" s="1"/>
      <c r="R257" s="1">
        <v>57</v>
      </c>
      <c r="S257" s="1" t="s">
        <v>657</v>
      </c>
      <c r="T257" s="1" t="s">
        <v>96</v>
      </c>
      <c r="U257" s="1" t="s">
        <v>97</v>
      </c>
      <c r="V257" s="1" t="s">
        <v>20</v>
      </c>
      <c r="W257" s="1" t="s">
        <v>18</v>
      </c>
      <c r="X257" s="1">
        <v>1</v>
      </c>
      <c r="Y257" s="1"/>
      <c r="Z257" s="1"/>
    </row>
    <row r="258" spans="1:26" x14ac:dyDescent="0.35">
      <c r="A258" s="1">
        <v>271</v>
      </c>
      <c r="B258" s="1">
        <v>44</v>
      </c>
      <c r="C258" s="1" t="s">
        <v>174</v>
      </c>
      <c r="D258" s="16">
        <v>43712.608900462998</v>
      </c>
      <c r="E258" s="1" t="s">
        <v>160</v>
      </c>
      <c r="F258" s="1" t="s">
        <v>2</v>
      </c>
      <c r="G258" s="1" t="s">
        <v>3</v>
      </c>
      <c r="H258" s="1" t="s">
        <v>3</v>
      </c>
      <c r="I258" s="1" t="s">
        <v>4</v>
      </c>
      <c r="J258" s="1" t="s">
        <v>4</v>
      </c>
      <c r="K258" s="1"/>
      <c r="L258" s="1" t="s">
        <v>4</v>
      </c>
      <c r="M258" s="1"/>
      <c r="N258" s="1" t="s">
        <v>21</v>
      </c>
      <c r="O258" s="1">
        <v>0</v>
      </c>
      <c r="P258" s="1">
        <v>0</v>
      </c>
      <c r="Q258" s="1" t="s">
        <v>864</v>
      </c>
      <c r="R258" s="1">
        <v>60</v>
      </c>
      <c r="S258" s="1"/>
      <c r="T258" s="1" t="s">
        <v>96</v>
      </c>
      <c r="U258" s="1" t="s">
        <v>97</v>
      </c>
      <c r="V258" s="1" t="s">
        <v>160</v>
      </c>
      <c r="W258" s="1" t="s">
        <v>18</v>
      </c>
      <c r="X258" s="1">
        <v>1</v>
      </c>
      <c r="Y258" s="1"/>
      <c r="Z258" s="1"/>
    </row>
    <row r="259" spans="1:26" x14ac:dyDescent="0.35">
      <c r="A259" s="1">
        <v>290</v>
      </c>
      <c r="B259" s="1">
        <v>80</v>
      </c>
      <c r="C259" s="1" t="s">
        <v>282</v>
      </c>
      <c r="D259" s="16">
        <v>43712.610196759299</v>
      </c>
      <c r="E259" s="1" t="s">
        <v>145</v>
      </c>
      <c r="F259" s="1" t="s">
        <v>12</v>
      </c>
      <c r="G259" s="1" t="s">
        <v>59</v>
      </c>
      <c r="H259" s="1" t="s">
        <v>3</v>
      </c>
      <c r="I259" s="1" t="s">
        <v>4</v>
      </c>
      <c r="J259" s="1" t="s">
        <v>4</v>
      </c>
      <c r="K259" s="1"/>
      <c r="L259" s="1" t="s">
        <v>9</v>
      </c>
      <c r="M259" s="1" t="s">
        <v>281</v>
      </c>
      <c r="N259" s="1" t="s">
        <v>5</v>
      </c>
      <c r="O259" s="1">
        <v>17</v>
      </c>
      <c r="P259" s="1">
        <v>17</v>
      </c>
      <c r="Q259" s="1"/>
      <c r="R259" s="1">
        <v>69</v>
      </c>
      <c r="S259" s="1"/>
      <c r="T259" s="1" t="s">
        <v>96</v>
      </c>
      <c r="U259" s="1" t="s">
        <v>97</v>
      </c>
      <c r="V259" s="1" t="s">
        <v>145</v>
      </c>
      <c r="W259" s="1" t="s">
        <v>18</v>
      </c>
      <c r="X259" s="1">
        <v>1</v>
      </c>
      <c r="Y259" s="1"/>
      <c r="Z259" s="1"/>
    </row>
    <row r="260" spans="1:26" x14ac:dyDescent="0.35">
      <c r="A260" s="1">
        <v>289</v>
      </c>
      <c r="B260" s="1">
        <v>230</v>
      </c>
      <c r="C260" s="1" t="s">
        <v>679</v>
      </c>
      <c r="D260" s="16">
        <v>43712.644432870402</v>
      </c>
      <c r="E260" s="1" t="s">
        <v>680</v>
      </c>
      <c r="F260" s="1" t="s">
        <v>12</v>
      </c>
      <c r="G260" s="8" t="s">
        <v>3</v>
      </c>
      <c r="H260" s="1" t="s">
        <v>30</v>
      </c>
      <c r="I260" s="1" t="s">
        <v>31</v>
      </c>
      <c r="J260" s="1" t="s">
        <v>31</v>
      </c>
      <c r="K260" s="1"/>
      <c r="L260" s="1" t="s">
        <v>9</v>
      </c>
      <c r="M260" s="1" t="s">
        <v>681</v>
      </c>
      <c r="N260" s="1" t="s">
        <v>5</v>
      </c>
      <c r="O260" s="1">
        <v>4</v>
      </c>
      <c r="P260" s="1">
        <v>4</v>
      </c>
      <c r="Q260" s="1"/>
      <c r="R260" s="1">
        <v>45</v>
      </c>
      <c r="S260" s="1"/>
      <c r="T260" s="1" t="s">
        <v>96</v>
      </c>
      <c r="U260" s="1" t="s">
        <v>97</v>
      </c>
      <c r="V260" s="1" t="s">
        <v>680</v>
      </c>
      <c r="W260" s="1" t="s">
        <v>18</v>
      </c>
      <c r="X260" s="1">
        <v>1</v>
      </c>
      <c r="Y260" s="1"/>
      <c r="Z260" s="1"/>
    </row>
    <row r="261" spans="1:26" x14ac:dyDescent="0.35">
      <c r="A261" s="1">
        <v>278</v>
      </c>
      <c r="B261" s="1">
        <v>294</v>
      </c>
      <c r="C261" s="1" t="s">
        <v>828</v>
      </c>
      <c r="D261" s="16">
        <v>43712.666666666701</v>
      </c>
      <c r="E261" s="1" t="s">
        <v>160</v>
      </c>
      <c r="F261" s="1" t="s">
        <v>12</v>
      </c>
      <c r="G261" s="1" t="s">
        <v>3</v>
      </c>
      <c r="H261" s="1" t="s">
        <v>3</v>
      </c>
      <c r="I261" s="1" t="s">
        <v>4</v>
      </c>
      <c r="J261" s="1" t="s">
        <v>4</v>
      </c>
      <c r="K261" s="1"/>
      <c r="L261" s="1" t="s">
        <v>4</v>
      </c>
      <c r="M261" s="1"/>
      <c r="N261" s="1" t="s">
        <v>5</v>
      </c>
      <c r="O261" s="1">
        <v>1</v>
      </c>
      <c r="P261" s="1">
        <v>1</v>
      </c>
      <c r="Q261" s="1" t="s">
        <v>859</v>
      </c>
      <c r="R261" s="1">
        <v>53</v>
      </c>
      <c r="S261" s="1"/>
      <c r="T261" s="1" t="s">
        <v>96</v>
      </c>
      <c r="U261" s="1" t="s">
        <v>97</v>
      </c>
      <c r="V261" s="1" t="s">
        <v>160</v>
      </c>
      <c r="W261" s="1" t="s">
        <v>18</v>
      </c>
      <c r="X261" s="1">
        <v>1</v>
      </c>
      <c r="Y261" s="1"/>
      <c r="Z261" s="1"/>
    </row>
    <row r="262" spans="1:26" x14ac:dyDescent="0.35">
      <c r="A262" s="1">
        <v>295</v>
      </c>
      <c r="B262" s="1">
        <v>272</v>
      </c>
      <c r="C262" s="1" t="s">
        <v>776</v>
      </c>
      <c r="D262" s="16">
        <v>43712.666666666701</v>
      </c>
      <c r="E262" s="1" t="s">
        <v>523</v>
      </c>
      <c r="F262" s="1" t="s">
        <v>2</v>
      </c>
      <c r="G262" s="1" t="s">
        <v>3</v>
      </c>
      <c r="H262" s="1" t="s">
        <v>3</v>
      </c>
      <c r="I262" s="1" t="s">
        <v>4</v>
      </c>
      <c r="J262" s="1" t="s">
        <v>4</v>
      </c>
      <c r="K262" s="1"/>
      <c r="L262" s="1" t="s">
        <v>4</v>
      </c>
      <c r="M262" s="1"/>
      <c r="N262" s="1" t="s">
        <v>5</v>
      </c>
      <c r="O262" s="1">
        <v>17.5</v>
      </c>
      <c r="P262" s="1">
        <v>17.5</v>
      </c>
      <c r="Q262" s="1"/>
      <c r="R262" s="1">
        <v>29</v>
      </c>
      <c r="S262" s="1" t="s">
        <v>777</v>
      </c>
      <c r="T262" s="1" t="s">
        <v>96</v>
      </c>
      <c r="U262" s="1" t="s">
        <v>97</v>
      </c>
      <c r="V262" s="1" t="s">
        <v>523</v>
      </c>
      <c r="W262" s="1" t="s">
        <v>18</v>
      </c>
      <c r="X262" s="1">
        <v>1</v>
      </c>
      <c r="Y262" s="1"/>
      <c r="Z262" s="1"/>
    </row>
    <row r="263" spans="1:26" x14ac:dyDescent="0.35">
      <c r="A263" s="1">
        <v>294</v>
      </c>
      <c r="B263" s="2">
        <v>185</v>
      </c>
      <c r="C263" s="1" t="s">
        <v>578</v>
      </c>
      <c r="D263" s="16">
        <v>43712.666666666701</v>
      </c>
      <c r="E263" s="1" t="s">
        <v>339</v>
      </c>
      <c r="F263" s="1" t="s">
        <v>2</v>
      </c>
      <c r="G263" s="1" t="s">
        <v>3</v>
      </c>
      <c r="H263" s="1" t="s">
        <v>3</v>
      </c>
      <c r="I263" s="1" t="s">
        <v>4</v>
      </c>
      <c r="J263" s="1" t="s">
        <v>4</v>
      </c>
      <c r="K263" s="1"/>
      <c r="L263" s="1" t="s">
        <v>4</v>
      </c>
      <c r="M263" s="1"/>
      <c r="N263" s="1" t="s">
        <v>21</v>
      </c>
      <c r="O263" s="1">
        <v>3.5</v>
      </c>
      <c r="P263" s="1">
        <v>3.5</v>
      </c>
      <c r="Q263" s="1" t="s">
        <v>860</v>
      </c>
      <c r="R263" s="1">
        <v>47</v>
      </c>
      <c r="S263" s="1" t="s">
        <v>579</v>
      </c>
      <c r="T263" s="1" t="s">
        <v>96</v>
      </c>
      <c r="U263" s="1" t="s">
        <v>97</v>
      </c>
      <c r="V263" s="1" t="s">
        <v>339</v>
      </c>
      <c r="W263" s="1" t="s">
        <v>18</v>
      </c>
      <c r="X263" s="1">
        <v>1</v>
      </c>
      <c r="Y263" s="1"/>
      <c r="Z263" s="1"/>
    </row>
    <row r="264" spans="1:26" x14ac:dyDescent="0.35">
      <c r="A264" s="1">
        <v>273</v>
      </c>
      <c r="B264" s="1">
        <v>165</v>
      </c>
      <c r="C264" s="1" t="s">
        <v>519</v>
      </c>
      <c r="D264" s="16">
        <v>43712.666666666701</v>
      </c>
      <c r="E264" s="1" t="s">
        <v>520</v>
      </c>
      <c r="F264" s="1" t="s">
        <v>2</v>
      </c>
      <c r="G264" s="1" t="s">
        <v>59</v>
      </c>
      <c r="H264" s="1" t="s">
        <v>3</v>
      </c>
      <c r="I264" s="1" t="s">
        <v>4</v>
      </c>
      <c r="J264" s="1" t="s">
        <v>4</v>
      </c>
      <c r="K264" s="1"/>
      <c r="L264" s="1" t="s">
        <v>9</v>
      </c>
      <c r="M264" s="1" t="s">
        <v>521</v>
      </c>
      <c r="N264" s="1" t="s">
        <v>21</v>
      </c>
      <c r="O264" s="1">
        <v>13</v>
      </c>
      <c r="P264" s="1">
        <v>5</v>
      </c>
      <c r="Q264" s="1" t="s">
        <v>860</v>
      </c>
      <c r="R264" s="1">
        <v>30</v>
      </c>
      <c r="S264" s="1"/>
      <c r="T264" s="1" t="s">
        <v>96</v>
      </c>
      <c r="U264" s="1" t="s">
        <v>97</v>
      </c>
      <c r="V264" s="1" t="s">
        <v>520</v>
      </c>
      <c r="W264" s="1" t="s">
        <v>18</v>
      </c>
      <c r="X264" s="1">
        <v>1</v>
      </c>
      <c r="Y264" s="1"/>
      <c r="Z264" s="1"/>
    </row>
    <row r="265" spans="1:26" x14ac:dyDescent="0.35">
      <c r="A265" s="1">
        <v>293</v>
      </c>
      <c r="B265" s="1">
        <v>125</v>
      </c>
      <c r="C265" s="1" t="s">
        <v>405</v>
      </c>
      <c r="D265" s="16">
        <v>43712.666666666701</v>
      </c>
      <c r="E265" s="1" t="s">
        <v>406</v>
      </c>
      <c r="F265" s="1" t="s">
        <v>2</v>
      </c>
      <c r="G265" s="1" t="s">
        <v>59</v>
      </c>
      <c r="H265" s="1" t="s">
        <v>3</v>
      </c>
      <c r="I265" s="1" t="s">
        <v>4</v>
      </c>
      <c r="J265" s="1" t="s">
        <v>4</v>
      </c>
      <c r="K265" s="1"/>
      <c r="L265" s="1" t="s">
        <v>4</v>
      </c>
      <c r="M265" s="1"/>
      <c r="N265" s="1" t="s">
        <v>21</v>
      </c>
      <c r="O265" s="1">
        <v>2</v>
      </c>
      <c r="P265" s="1">
        <v>2</v>
      </c>
      <c r="Q265" s="1" t="s">
        <v>859</v>
      </c>
      <c r="R265" s="1">
        <v>37</v>
      </c>
      <c r="S265" s="1"/>
      <c r="T265" s="1" t="s">
        <v>96</v>
      </c>
      <c r="U265" s="1" t="s">
        <v>97</v>
      </c>
      <c r="V265" s="1" t="s">
        <v>406</v>
      </c>
      <c r="W265" s="1" t="s">
        <v>8</v>
      </c>
      <c r="X265" s="1">
        <v>1</v>
      </c>
      <c r="Y265" s="1"/>
      <c r="Z265" s="1"/>
    </row>
    <row r="266" spans="1:26" x14ac:dyDescent="0.35">
      <c r="A266" s="1">
        <v>291</v>
      </c>
      <c r="B266" s="1">
        <v>105</v>
      </c>
      <c r="C266" s="1" t="s">
        <v>345</v>
      </c>
      <c r="D266" s="16">
        <v>43712.666666666701</v>
      </c>
      <c r="E266" s="1" t="s">
        <v>346</v>
      </c>
      <c r="F266" s="1" t="s">
        <v>2</v>
      </c>
      <c r="G266" s="1" t="s">
        <v>59</v>
      </c>
      <c r="H266" s="1" t="s">
        <v>3</v>
      </c>
      <c r="I266" s="1" t="s">
        <v>4</v>
      </c>
      <c r="J266" s="1" t="s">
        <v>4</v>
      </c>
      <c r="K266" s="1"/>
      <c r="L266" s="1" t="s">
        <v>4</v>
      </c>
      <c r="M266" s="1"/>
      <c r="N266" s="1" t="s">
        <v>21</v>
      </c>
      <c r="O266" s="1">
        <v>0.5</v>
      </c>
      <c r="P266" s="1">
        <v>0.5</v>
      </c>
      <c r="Q266" s="1" t="s">
        <v>859</v>
      </c>
      <c r="R266" s="1">
        <v>43</v>
      </c>
      <c r="S266" s="1"/>
      <c r="T266" s="1" t="s">
        <v>96</v>
      </c>
      <c r="U266" s="1" t="s">
        <v>97</v>
      </c>
      <c r="V266" s="1" t="s">
        <v>346</v>
      </c>
      <c r="W266" s="1" t="s">
        <v>8</v>
      </c>
      <c r="X266" s="1">
        <v>1</v>
      </c>
      <c r="Y266" s="1"/>
      <c r="Z266" s="1"/>
    </row>
    <row r="267" spans="1:26" x14ac:dyDescent="0.35">
      <c r="A267" s="1">
        <v>267</v>
      </c>
      <c r="B267" s="1">
        <v>78</v>
      </c>
      <c r="C267" s="1" t="s">
        <v>275</v>
      </c>
      <c r="D267" s="16">
        <v>43712.666666666701</v>
      </c>
      <c r="E267" s="1" t="s">
        <v>276</v>
      </c>
      <c r="F267" s="1" t="s">
        <v>181</v>
      </c>
      <c r="G267" s="1" t="s">
        <v>3</v>
      </c>
      <c r="H267" s="1" t="s">
        <v>3</v>
      </c>
      <c r="I267" s="1" t="s">
        <v>9</v>
      </c>
      <c r="J267" s="1" t="s">
        <v>4</v>
      </c>
      <c r="K267" s="1"/>
      <c r="L267" s="1" t="s">
        <v>4</v>
      </c>
      <c r="M267" s="1"/>
      <c r="N267" s="1" t="s">
        <v>169</v>
      </c>
      <c r="O267" s="1">
        <v>3</v>
      </c>
      <c r="P267" s="1">
        <v>3</v>
      </c>
      <c r="Q267" s="1" t="s">
        <v>859</v>
      </c>
      <c r="R267" s="1">
        <v>45</v>
      </c>
      <c r="S267" s="1"/>
      <c r="T267" s="1" t="s">
        <v>96</v>
      </c>
      <c r="U267" s="1" t="s">
        <v>97</v>
      </c>
      <c r="V267" s="1" t="s">
        <v>276</v>
      </c>
      <c r="W267" s="1" t="s">
        <v>8</v>
      </c>
      <c r="X267" s="1">
        <v>1</v>
      </c>
      <c r="Y267" s="1"/>
      <c r="Z267" s="1"/>
    </row>
    <row r="268" spans="1:26" x14ac:dyDescent="0.35">
      <c r="A268" s="1">
        <v>292</v>
      </c>
      <c r="B268" s="1">
        <v>65</v>
      </c>
      <c r="C268" s="1" t="s">
        <v>241</v>
      </c>
      <c r="D268" s="16">
        <v>43712.666666666701</v>
      </c>
      <c r="E268" s="1" t="s">
        <v>137</v>
      </c>
      <c r="F268" s="1" t="s">
        <v>49</v>
      </c>
      <c r="G268" s="1" t="s">
        <v>59</v>
      </c>
      <c r="H268" s="1" t="s">
        <v>3</v>
      </c>
      <c r="I268" s="1" t="s">
        <v>4</v>
      </c>
      <c r="J268" s="1" t="s">
        <v>4</v>
      </c>
      <c r="K268" s="1"/>
      <c r="L268" s="1" t="s">
        <v>9</v>
      </c>
      <c r="M268" s="1" t="s">
        <v>242</v>
      </c>
      <c r="N268" s="1" t="s">
        <v>5</v>
      </c>
      <c r="O268" s="1">
        <v>10</v>
      </c>
      <c r="P268" s="1">
        <v>2</v>
      </c>
      <c r="Q268" s="1" t="s">
        <v>860</v>
      </c>
      <c r="R268" s="1">
        <v>43</v>
      </c>
      <c r="S268" s="1"/>
      <c r="T268" s="1" t="s">
        <v>96</v>
      </c>
      <c r="U268" s="1" t="s">
        <v>97</v>
      </c>
      <c r="V268" s="1" t="s">
        <v>137</v>
      </c>
      <c r="W268" s="1" t="s">
        <v>18</v>
      </c>
      <c r="X268" s="1">
        <v>1</v>
      </c>
      <c r="Y268" s="1"/>
      <c r="Z268" s="1"/>
    </row>
    <row r="269" spans="1:26" x14ac:dyDescent="0.35">
      <c r="A269" s="1">
        <v>272</v>
      </c>
      <c r="B269" s="1">
        <v>43</v>
      </c>
      <c r="C269" s="1" t="s">
        <v>171</v>
      </c>
      <c r="D269" s="16">
        <v>43712.666666666701</v>
      </c>
      <c r="E269" s="1" t="s">
        <v>172</v>
      </c>
      <c r="F269" s="1" t="s">
        <v>49</v>
      </c>
      <c r="G269" s="1" t="s">
        <v>59</v>
      </c>
      <c r="H269" s="1" t="s">
        <v>3</v>
      </c>
      <c r="I269" s="1" t="s">
        <v>9</v>
      </c>
      <c r="J269" s="1" t="s">
        <v>4</v>
      </c>
      <c r="K269" s="1"/>
      <c r="L269" s="1" t="s">
        <v>4</v>
      </c>
      <c r="M269" s="1"/>
      <c r="N269" s="1" t="s">
        <v>169</v>
      </c>
      <c r="O269" s="1">
        <v>2</v>
      </c>
      <c r="P269" s="1">
        <v>2</v>
      </c>
      <c r="Q269" s="1" t="s">
        <v>859</v>
      </c>
      <c r="R269" s="1">
        <v>60</v>
      </c>
      <c r="S269" s="1" t="s">
        <v>173</v>
      </c>
      <c r="T269" s="1" t="s">
        <v>96</v>
      </c>
      <c r="U269" s="1" t="s">
        <v>97</v>
      </c>
      <c r="V269" s="1" t="s">
        <v>172</v>
      </c>
      <c r="W269" s="1" t="s">
        <v>8</v>
      </c>
      <c r="X269" s="1">
        <v>1</v>
      </c>
      <c r="Y269" s="1"/>
      <c r="Z269" s="1"/>
    </row>
    <row r="270" spans="1:26" x14ac:dyDescent="0.35">
      <c r="A270" s="1">
        <v>288</v>
      </c>
      <c r="B270" s="2">
        <v>193</v>
      </c>
      <c r="C270" s="1" t="s">
        <v>599</v>
      </c>
      <c r="D270" s="16">
        <v>43712.699027777802</v>
      </c>
      <c r="E270" s="1" t="s">
        <v>600</v>
      </c>
      <c r="F270" s="1" t="s">
        <v>2</v>
      </c>
      <c r="G270" s="1" t="s">
        <v>3</v>
      </c>
      <c r="H270" s="1" t="s">
        <v>3</v>
      </c>
      <c r="I270" s="1" t="s">
        <v>4</v>
      </c>
      <c r="J270" s="1" t="s">
        <v>4</v>
      </c>
      <c r="K270" s="1"/>
      <c r="L270" s="1" t="s">
        <v>9</v>
      </c>
      <c r="M270" s="1" t="s">
        <v>601</v>
      </c>
      <c r="N270" s="1" t="s">
        <v>5</v>
      </c>
      <c r="O270" s="1">
        <v>2</v>
      </c>
      <c r="P270" s="1">
        <v>2</v>
      </c>
      <c r="Q270" s="1"/>
      <c r="R270" s="1">
        <v>78</v>
      </c>
      <c r="S270" s="1"/>
      <c r="T270" s="1" t="s">
        <v>96</v>
      </c>
      <c r="U270" s="1" t="s">
        <v>97</v>
      </c>
      <c r="V270" s="1" t="s">
        <v>600</v>
      </c>
      <c r="W270" s="1" t="s">
        <v>18</v>
      </c>
      <c r="X270" s="1">
        <v>1</v>
      </c>
      <c r="Y270" s="1"/>
      <c r="Z270" s="1"/>
    </row>
    <row r="271" spans="1:26" x14ac:dyDescent="0.35">
      <c r="A271" s="1">
        <v>279</v>
      </c>
      <c r="B271" s="2">
        <v>19</v>
      </c>
      <c r="C271" s="1" t="s">
        <v>93</v>
      </c>
      <c r="D271" s="16">
        <v>43712.7204166667</v>
      </c>
      <c r="E271" s="1" t="s">
        <v>94</v>
      </c>
      <c r="F271" s="1" t="s">
        <v>12</v>
      </c>
      <c r="G271" s="1" t="s">
        <v>3</v>
      </c>
      <c r="H271" s="1" t="s">
        <v>3</v>
      </c>
      <c r="I271" s="1" t="s">
        <v>4</v>
      </c>
      <c r="J271" s="1" t="s">
        <v>4</v>
      </c>
      <c r="K271" s="1"/>
      <c r="L271" s="1" t="s">
        <v>4</v>
      </c>
      <c r="M271" s="1"/>
      <c r="N271" s="1" t="s">
        <v>21</v>
      </c>
      <c r="O271" s="1">
        <v>5</v>
      </c>
      <c r="P271" s="1">
        <v>5</v>
      </c>
      <c r="Q271" s="1"/>
      <c r="R271" s="1">
        <v>20</v>
      </c>
      <c r="S271" s="1" t="s">
        <v>95</v>
      </c>
      <c r="T271" s="1" t="s">
        <v>96</v>
      </c>
      <c r="U271" s="1" t="s">
        <v>97</v>
      </c>
      <c r="V271" s="1" t="s">
        <v>94</v>
      </c>
      <c r="W271" s="1" t="s">
        <v>18</v>
      </c>
      <c r="X271" s="1">
        <v>1</v>
      </c>
      <c r="Y271" s="1"/>
      <c r="Z271" s="1"/>
    </row>
    <row r="272" spans="1:26" x14ac:dyDescent="0.35">
      <c r="A272" s="1">
        <v>280</v>
      </c>
      <c r="B272" s="2">
        <v>199</v>
      </c>
      <c r="C272" s="1" t="s">
        <v>612</v>
      </c>
      <c r="D272" s="16">
        <v>43712.734444444402</v>
      </c>
      <c r="E272" s="1" t="s">
        <v>613</v>
      </c>
      <c r="F272" s="1" t="s">
        <v>12</v>
      </c>
      <c r="G272" s="1" t="s">
        <v>59</v>
      </c>
      <c r="H272" s="1" t="s">
        <v>3</v>
      </c>
      <c r="I272" s="1" t="s">
        <v>4</v>
      </c>
      <c r="J272" s="1" t="s">
        <v>4</v>
      </c>
      <c r="K272" s="1"/>
      <c r="L272" s="1" t="s">
        <v>4</v>
      </c>
      <c r="M272" s="1"/>
      <c r="N272" s="1" t="s">
        <v>5</v>
      </c>
      <c r="O272" s="1">
        <v>2</v>
      </c>
      <c r="P272" s="1">
        <v>0.5</v>
      </c>
      <c r="Q272" s="1" t="s">
        <v>861</v>
      </c>
      <c r="R272" s="1">
        <v>30</v>
      </c>
      <c r="S272" s="1"/>
      <c r="T272" s="1" t="s">
        <v>96</v>
      </c>
      <c r="U272" s="1" t="s">
        <v>97</v>
      </c>
      <c r="V272" s="1" t="s">
        <v>613</v>
      </c>
      <c r="W272" s="1" t="s">
        <v>18</v>
      </c>
      <c r="X272" s="1">
        <v>1</v>
      </c>
      <c r="Y272" s="1"/>
      <c r="Z272" s="1"/>
    </row>
    <row r="273" spans="1:26" x14ac:dyDescent="0.35">
      <c r="A273" s="1">
        <v>281</v>
      </c>
      <c r="B273" s="2">
        <v>213</v>
      </c>
      <c r="C273" s="1" t="s">
        <v>641</v>
      </c>
      <c r="D273" s="16">
        <v>43712.740555555603</v>
      </c>
      <c r="E273" s="1" t="s">
        <v>304</v>
      </c>
      <c r="F273" s="1" t="s">
        <v>12</v>
      </c>
      <c r="G273" s="1" t="s">
        <v>3</v>
      </c>
      <c r="H273" s="1" t="s">
        <v>3</v>
      </c>
      <c r="I273" s="1" t="s">
        <v>4</v>
      </c>
      <c r="J273" s="1" t="s">
        <v>4</v>
      </c>
      <c r="K273" s="1"/>
      <c r="L273" s="1" t="s">
        <v>4</v>
      </c>
      <c r="M273" s="1"/>
      <c r="N273" s="1" t="s">
        <v>5</v>
      </c>
      <c r="O273" s="1">
        <v>0.5</v>
      </c>
      <c r="P273" s="1">
        <v>0.5</v>
      </c>
      <c r="Q273" s="1" t="s">
        <v>859</v>
      </c>
      <c r="R273" s="1">
        <v>48</v>
      </c>
      <c r="S273" s="1"/>
      <c r="T273" s="1" t="s">
        <v>96</v>
      </c>
      <c r="U273" s="1" t="s">
        <v>97</v>
      </c>
      <c r="V273" s="1" t="s">
        <v>304</v>
      </c>
      <c r="W273" s="1" t="s">
        <v>18</v>
      </c>
      <c r="X273" s="1">
        <v>1</v>
      </c>
      <c r="Y273" s="1"/>
      <c r="Z273" s="1"/>
    </row>
    <row r="274" spans="1:26" x14ac:dyDescent="0.35">
      <c r="A274" s="1">
        <v>282</v>
      </c>
      <c r="B274" s="2">
        <v>244</v>
      </c>
      <c r="C274" s="1" t="s">
        <v>713</v>
      </c>
      <c r="D274" s="16">
        <v>43712.751388888901</v>
      </c>
      <c r="E274" s="1" t="s">
        <v>695</v>
      </c>
      <c r="F274" s="1" t="s">
        <v>12</v>
      </c>
      <c r="G274" s="1" t="s">
        <v>3</v>
      </c>
      <c r="H274" s="1" t="s">
        <v>3</v>
      </c>
      <c r="I274" s="1" t="s">
        <v>4</v>
      </c>
      <c r="J274" s="1" t="s">
        <v>4</v>
      </c>
      <c r="K274" s="1"/>
      <c r="L274" s="1" t="s">
        <v>9</v>
      </c>
      <c r="M274" s="1" t="s">
        <v>714</v>
      </c>
      <c r="N274" s="1" t="s">
        <v>5</v>
      </c>
      <c r="O274" s="1">
        <v>2</v>
      </c>
      <c r="P274" s="1">
        <v>2</v>
      </c>
      <c r="Q274" s="1" t="s">
        <v>859</v>
      </c>
      <c r="R274" s="1">
        <v>50</v>
      </c>
      <c r="S274" s="1"/>
      <c r="T274" s="1" t="s">
        <v>96</v>
      </c>
      <c r="U274" s="1" t="s">
        <v>97</v>
      </c>
      <c r="V274" s="1" t="s">
        <v>695</v>
      </c>
      <c r="W274" s="1" t="s">
        <v>18</v>
      </c>
      <c r="X274" s="1">
        <v>1</v>
      </c>
      <c r="Y274" s="1"/>
      <c r="Z274" s="1"/>
    </row>
    <row r="275" spans="1:26" x14ac:dyDescent="0.35">
      <c r="A275" s="1">
        <v>283</v>
      </c>
      <c r="B275" s="1">
        <v>142</v>
      </c>
      <c r="C275" s="1" t="s">
        <v>451</v>
      </c>
      <c r="D275" s="16">
        <v>43712.798171296301</v>
      </c>
      <c r="E275" s="1" t="s">
        <v>452</v>
      </c>
      <c r="F275" s="1" t="s">
        <v>49</v>
      </c>
      <c r="G275" s="1" t="s">
        <v>3</v>
      </c>
      <c r="H275" s="1" t="s">
        <v>3</v>
      </c>
      <c r="I275" s="1" t="s">
        <v>4</v>
      </c>
      <c r="J275" s="1" t="s">
        <v>4</v>
      </c>
      <c r="K275" s="1"/>
      <c r="L275" s="1" t="s">
        <v>4</v>
      </c>
      <c r="M275" s="1"/>
      <c r="N275" s="1" t="s">
        <v>21</v>
      </c>
      <c r="O275" s="1">
        <v>1</v>
      </c>
      <c r="P275" s="1">
        <v>1</v>
      </c>
      <c r="Q275" s="1" t="s">
        <v>869</v>
      </c>
      <c r="R275" s="1">
        <v>45</v>
      </c>
      <c r="S275" s="1"/>
      <c r="T275" s="1" t="s">
        <v>96</v>
      </c>
      <c r="U275" s="1" t="s">
        <v>97</v>
      </c>
      <c r="V275" s="1" t="s">
        <v>452</v>
      </c>
      <c r="W275" s="1" t="s">
        <v>18</v>
      </c>
      <c r="X275" s="1">
        <v>1</v>
      </c>
      <c r="Y275" s="1"/>
      <c r="Z275" s="1"/>
    </row>
    <row r="276" spans="1:26" x14ac:dyDescent="0.35">
      <c r="A276" s="1">
        <v>284</v>
      </c>
      <c r="B276" s="1">
        <v>64</v>
      </c>
      <c r="C276" s="1" t="s">
        <v>238</v>
      </c>
      <c r="D276" s="16">
        <v>43712.7995717593</v>
      </c>
      <c r="E276" s="1" t="s">
        <v>239</v>
      </c>
      <c r="F276" s="1" t="s">
        <v>12</v>
      </c>
      <c r="G276" s="1" t="s">
        <v>3</v>
      </c>
      <c r="H276" s="1" t="s">
        <v>3</v>
      </c>
      <c r="I276" s="1" t="s">
        <v>4</v>
      </c>
      <c r="J276" s="1" t="s">
        <v>4</v>
      </c>
      <c r="K276" s="1"/>
      <c r="L276" s="1" t="s">
        <v>4</v>
      </c>
      <c r="M276" s="1"/>
      <c r="N276" s="1" t="s">
        <v>5</v>
      </c>
      <c r="O276" s="1">
        <v>1</v>
      </c>
      <c r="P276" s="1">
        <v>1</v>
      </c>
      <c r="Q276" s="1"/>
      <c r="R276" s="1">
        <v>72</v>
      </c>
      <c r="S276" s="1" t="s">
        <v>240</v>
      </c>
      <c r="T276" s="1" t="s">
        <v>96</v>
      </c>
      <c r="U276" s="1" t="s">
        <v>97</v>
      </c>
      <c r="V276" s="1" t="s">
        <v>239</v>
      </c>
      <c r="W276" s="1" t="s">
        <v>18</v>
      </c>
      <c r="X276" s="1">
        <v>1</v>
      </c>
      <c r="Y276" s="1"/>
      <c r="Z276" s="1"/>
    </row>
    <row r="277" spans="1:26" x14ac:dyDescent="0.35">
      <c r="A277" s="1">
        <v>285</v>
      </c>
      <c r="B277" s="1">
        <v>285</v>
      </c>
      <c r="C277" s="1" t="s">
        <v>803</v>
      </c>
      <c r="D277" s="16">
        <v>43712.801805555602</v>
      </c>
      <c r="E277" s="1" t="s">
        <v>804</v>
      </c>
      <c r="F277" s="1" t="s">
        <v>12</v>
      </c>
      <c r="G277" s="1" t="s">
        <v>3</v>
      </c>
      <c r="H277" s="1" t="s">
        <v>3</v>
      </c>
      <c r="I277" s="1" t="s">
        <v>4</v>
      </c>
      <c r="J277" s="1" t="s">
        <v>4</v>
      </c>
      <c r="K277" s="1"/>
      <c r="L277" s="1" t="s">
        <v>9</v>
      </c>
      <c r="M277" s="1" t="s">
        <v>805</v>
      </c>
      <c r="N277" s="1" t="s">
        <v>5</v>
      </c>
      <c r="O277" s="1">
        <v>6</v>
      </c>
      <c r="P277" s="1">
        <v>6</v>
      </c>
      <c r="Q277" s="1"/>
      <c r="R277" s="1">
        <v>35</v>
      </c>
      <c r="S277" s="1" t="s">
        <v>806</v>
      </c>
      <c r="T277" s="1" t="s">
        <v>96</v>
      </c>
      <c r="U277" s="1" t="s">
        <v>97</v>
      </c>
      <c r="V277" s="1" t="s">
        <v>804</v>
      </c>
      <c r="W277" s="1" t="s">
        <v>18</v>
      </c>
      <c r="X277" s="1">
        <v>1</v>
      </c>
      <c r="Y277" s="1"/>
      <c r="Z277" s="1"/>
    </row>
    <row r="278" spans="1:26" x14ac:dyDescent="0.35">
      <c r="A278" s="1">
        <v>287</v>
      </c>
      <c r="B278" s="1">
        <v>214</v>
      </c>
      <c r="C278" s="1" t="s">
        <v>642</v>
      </c>
      <c r="D278" s="16">
        <v>43712.803703703699</v>
      </c>
      <c r="E278" s="1" t="s">
        <v>643</v>
      </c>
      <c r="F278" s="1" t="s">
        <v>12</v>
      </c>
      <c r="G278" s="1" t="s">
        <v>3</v>
      </c>
      <c r="H278" s="1" t="s">
        <v>3</v>
      </c>
      <c r="I278" s="1" t="s">
        <v>4</v>
      </c>
      <c r="J278" s="1" t="s">
        <v>4</v>
      </c>
      <c r="K278" s="1"/>
      <c r="L278" s="1" t="s">
        <v>4</v>
      </c>
      <c r="M278" s="1"/>
      <c r="N278" s="1" t="s">
        <v>644</v>
      </c>
      <c r="O278" s="1">
        <v>1</v>
      </c>
      <c r="P278" s="1">
        <v>1</v>
      </c>
      <c r="Q278" s="1" t="s">
        <v>865</v>
      </c>
      <c r="R278" s="1">
        <v>57</v>
      </c>
      <c r="S278" s="1"/>
      <c r="T278" s="1" t="s">
        <v>96</v>
      </c>
      <c r="U278" s="1" t="s">
        <v>97</v>
      </c>
      <c r="V278" s="1" t="s">
        <v>643</v>
      </c>
      <c r="W278" s="1" t="s">
        <v>18</v>
      </c>
      <c r="X278" s="1">
        <v>1</v>
      </c>
      <c r="Y278" s="1"/>
      <c r="Z278" s="1"/>
    </row>
    <row r="279" spans="1:26" x14ac:dyDescent="0.35">
      <c r="A279" s="1">
        <v>286</v>
      </c>
      <c r="B279" s="1">
        <v>67</v>
      </c>
      <c r="C279" s="1" t="s">
        <v>246</v>
      </c>
      <c r="D279" s="16">
        <v>43712.821203703701</v>
      </c>
      <c r="E279" s="1" t="s">
        <v>247</v>
      </c>
      <c r="F279" s="1" t="s">
        <v>12</v>
      </c>
      <c r="G279" s="1" t="s">
        <v>3</v>
      </c>
      <c r="H279" s="1" t="s">
        <v>3</v>
      </c>
      <c r="I279" s="1" t="s">
        <v>4</v>
      </c>
      <c r="J279" s="1" t="s">
        <v>4</v>
      </c>
      <c r="K279" s="1"/>
      <c r="L279" s="1" t="s">
        <v>4</v>
      </c>
      <c r="M279" s="1"/>
      <c r="N279" s="1" t="s">
        <v>5</v>
      </c>
      <c r="O279" s="1">
        <v>3</v>
      </c>
      <c r="P279" s="1">
        <v>3</v>
      </c>
      <c r="Q279" s="1" t="s">
        <v>860</v>
      </c>
      <c r="R279" s="1">
        <v>72</v>
      </c>
      <c r="S279" s="1"/>
      <c r="T279" s="1" t="s">
        <v>96</v>
      </c>
      <c r="U279" s="1" t="s">
        <v>97</v>
      </c>
      <c r="V279" s="1" t="s">
        <v>247</v>
      </c>
      <c r="W279" s="1" t="s">
        <v>18</v>
      </c>
      <c r="X279" s="1">
        <v>1</v>
      </c>
      <c r="Y279" s="1"/>
      <c r="Z279" s="1"/>
    </row>
    <row r="280" spans="1:26" x14ac:dyDescent="0.35">
      <c r="A280" s="1">
        <v>296</v>
      </c>
      <c r="B280" s="2">
        <v>227</v>
      </c>
      <c r="C280" s="1" t="s">
        <v>672</v>
      </c>
      <c r="D280" s="16">
        <v>43713.5880092593</v>
      </c>
      <c r="E280" s="1" t="s">
        <v>673</v>
      </c>
      <c r="F280" s="1" t="s">
        <v>12</v>
      </c>
      <c r="G280" s="1" t="s">
        <v>59</v>
      </c>
      <c r="H280" s="1" t="s">
        <v>3</v>
      </c>
      <c r="I280" s="1" t="s">
        <v>4</v>
      </c>
      <c r="J280" s="1" t="s">
        <v>4</v>
      </c>
      <c r="K280" s="1"/>
      <c r="L280" s="1" t="s">
        <v>4</v>
      </c>
      <c r="M280" s="1"/>
      <c r="N280" s="1" t="s">
        <v>5</v>
      </c>
      <c r="O280" s="1">
        <v>24</v>
      </c>
      <c r="P280" s="1">
        <v>1</v>
      </c>
      <c r="Q280" s="1"/>
      <c r="R280" s="1">
        <v>55</v>
      </c>
      <c r="S280" s="1"/>
      <c r="T280" s="1" t="s">
        <v>16</v>
      </c>
      <c r="U280" s="1" t="s">
        <v>17</v>
      </c>
      <c r="V280" s="1" t="s">
        <v>673</v>
      </c>
      <c r="W280" s="1" t="s">
        <v>18</v>
      </c>
      <c r="X280" s="1">
        <v>1</v>
      </c>
      <c r="Y280" s="1"/>
      <c r="Z280" s="1"/>
    </row>
    <row r="281" spans="1:26" x14ac:dyDescent="0.35">
      <c r="A281" s="1">
        <v>298</v>
      </c>
      <c r="B281" s="2">
        <v>3</v>
      </c>
      <c r="C281" s="1" t="s">
        <v>19</v>
      </c>
      <c r="D281" s="16">
        <v>43713.595833333296</v>
      </c>
      <c r="E281" s="1" t="s">
        <v>20</v>
      </c>
      <c r="F281" s="1" t="s">
        <v>12</v>
      </c>
      <c r="G281" s="1" t="s">
        <v>3</v>
      </c>
      <c r="H281" s="1" t="s">
        <v>3</v>
      </c>
      <c r="I281" s="1" t="s">
        <v>4</v>
      </c>
      <c r="J281" s="1" t="s">
        <v>4</v>
      </c>
      <c r="K281" s="1"/>
      <c r="L281" s="1" t="s">
        <v>4</v>
      </c>
      <c r="M281" s="1"/>
      <c r="N281" s="1" t="s">
        <v>21</v>
      </c>
      <c r="O281" s="1">
        <v>14</v>
      </c>
      <c r="P281" s="1">
        <v>14</v>
      </c>
      <c r="Q281" s="1"/>
      <c r="R281" s="1">
        <v>60</v>
      </c>
      <c r="S281" s="1" t="s">
        <v>22</v>
      </c>
      <c r="T281" s="1" t="s">
        <v>16</v>
      </c>
      <c r="U281" s="1" t="s">
        <v>17</v>
      </c>
      <c r="V281" s="1" t="s">
        <v>20</v>
      </c>
      <c r="W281" s="1" t="s">
        <v>18</v>
      </c>
      <c r="X281" s="1">
        <v>1</v>
      </c>
      <c r="Y281" s="1"/>
      <c r="Z281" s="1"/>
    </row>
    <row r="282" spans="1:26" x14ac:dyDescent="0.35">
      <c r="A282" s="1">
        <v>297</v>
      </c>
      <c r="B282" s="2">
        <v>11</v>
      </c>
      <c r="C282" s="1" t="s">
        <v>62</v>
      </c>
      <c r="D282" s="16">
        <v>43713.599259259303</v>
      </c>
      <c r="E282" s="1" t="s">
        <v>63</v>
      </c>
      <c r="F282" s="1" t="s">
        <v>2</v>
      </c>
      <c r="G282" s="1" t="s">
        <v>59</v>
      </c>
      <c r="H282" s="1" t="s">
        <v>3</v>
      </c>
      <c r="I282" s="1" t="s">
        <v>4</v>
      </c>
      <c r="J282" s="1" t="s">
        <v>4</v>
      </c>
      <c r="K282" s="1"/>
      <c r="L282" s="1" t="s">
        <v>4</v>
      </c>
      <c r="M282" s="1"/>
      <c r="N282" s="1" t="s">
        <v>5</v>
      </c>
      <c r="O282" s="1">
        <v>2</v>
      </c>
      <c r="P282" s="1">
        <v>2</v>
      </c>
      <c r="Q282" s="1"/>
      <c r="R282" s="1">
        <v>55</v>
      </c>
      <c r="S282" s="1"/>
      <c r="T282" s="1" t="s">
        <v>16</v>
      </c>
      <c r="U282" s="1" t="s">
        <v>17</v>
      </c>
      <c r="V282" s="1" t="s">
        <v>63</v>
      </c>
      <c r="W282" s="1" t="s">
        <v>18</v>
      </c>
      <c r="X282" s="1">
        <v>1</v>
      </c>
      <c r="Y282" s="1"/>
      <c r="Z282" s="1"/>
    </row>
    <row r="283" spans="1:26" x14ac:dyDescent="0.35">
      <c r="A283" s="1">
        <v>299</v>
      </c>
      <c r="B283" s="2">
        <v>201</v>
      </c>
      <c r="C283" s="1" t="s">
        <v>618</v>
      </c>
      <c r="D283" s="16">
        <v>43713.626493055599</v>
      </c>
      <c r="E283" s="1" t="s">
        <v>538</v>
      </c>
      <c r="F283" s="1" t="s">
        <v>12</v>
      </c>
      <c r="G283" s="1" t="s">
        <v>59</v>
      </c>
      <c r="H283" s="1" t="s">
        <v>3</v>
      </c>
      <c r="I283" s="1" t="s">
        <v>4</v>
      </c>
      <c r="J283" s="1" t="s">
        <v>4</v>
      </c>
      <c r="K283" s="1"/>
      <c r="L283" s="1" t="s">
        <v>4</v>
      </c>
      <c r="M283" s="1"/>
      <c r="N283" s="1" t="s">
        <v>5</v>
      </c>
      <c r="O283" s="1">
        <v>4</v>
      </c>
      <c r="P283" s="1">
        <v>4</v>
      </c>
      <c r="Q283" s="1"/>
      <c r="R283" s="1">
        <v>45</v>
      </c>
      <c r="S283" s="1"/>
      <c r="T283" s="1" t="s">
        <v>16</v>
      </c>
      <c r="U283" s="1" t="s">
        <v>17</v>
      </c>
      <c r="V283" s="1" t="s">
        <v>538</v>
      </c>
      <c r="W283" s="1" t="s">
        <v>18</v>
      </c>
      <c r="X283" s="1">
        <v>1</v>
      </c>
      <c r="Y283" s="1"/>
      <c r="Z283" s="1"/>
    </row>
    <row r="284" spans="1:26" x14ac:dyDescent="0.35">
      <c r="A284" s="1">
        <v>300</v>
      </c>
      <c r="B284" s="1">
        <v>249</v>
      </c>
      <c r="C284" s="1" t="s">
        <v>725</v>
      </c>
      <c r="D284" s="16">
        <v>43713.658252314803</v>
      </c>
      <c r="E284" s="1" t="s">
        <v>726</v>
      </c>
      <c r="F284" s="1" t="s">
        <v>12</v>
      </c>
      <c r="G284" s="1" t="s">
        <v>3</v>
      </c>
      <c r="H284" s="1" t="s">
        <v>3</v>
      </c>
      <c r="I284" s="1" t="s">
        <v>4</v>
      </c>
      <c r="J284" s="1" t="s">
        <v>9</v>
      </c>
      <c r="K284" s="1" t="s">
        <v>727</v>
      </c>
      <c r="L284" s="1" t="s">
        <v>4</v>
      </c>
      <c r="M284" s="1"/>
      <c r="N284" s="1" t="s">
        <v>5</v>
      </c>
      <c r="O284" s="1">
        <v>2</v>
      </c>
      <c r="P284" s="1">
        <v>2</v>
      </c>
      <c r="Q284" s="1"/>
      <c r="R284" s="1">
        <v>40</v>
      </c>
      <c r="S284" s="1"/>
      <c r="T284" s="1" t="s">
        <v>16</v>
      </c>
      <c r="U284" s="1" t="s">
        <v>17</v>
      </c>
      <c r="V284" s="1" t="s">
        <v>726</v>
      </c>
      <c r="W284" s="1" t="s">
        <v>18</v>
      </c>
      <c r="X284" s="1">
        <v>1</v>
      </c>
      <c r="Y284" s="1"/>
      <c r="Z284" s="1"/>
    </row>
    <row r="285" spans="1:26" x14ac:dyDescent="0.35">
      <c r="A285" s="1">
        <v>302</v>
      </c>
      <c r="B285" s="1">
        <v>273</v>
      </c>
      <c r="C285" s="1" t="s">
        <v>778</v>
      </c>
      <c r="D285" s="16">
        <v>43713.666666666701</v>
      </c>
      <c r="E285" s="1" t="s">
        <v>142</v>
      </c>
      <c r="F285" s="1" t="s">
        <v>12</v>
      </c>
      <c r="G285" s="1" t="s">
        <v>3</v>
      </c>
      <c r="H285" s="1" t="s">
        <v>3</v>
      </c>
      <c r="I285" s="1" t="s">
        <v>4</v>
      </c>
      <c r="J285" s="1" t="s">
        <v>4</v>
      </c>
      <c r="K285" s="1"/>
      <c r="L285" s="1" t="s">
        <v>4</v>
      </c>
      <c r="M285" s="1"/>
      <c r="N285" s="1" t="s">
        <v>5</v>
      </c>
      <c r="O285" s="1">
        <v>1.5</v>
      </c>
      <c r="P285" s="1">
        <v>1.5</v>
      </c>
      <c r="Q285" s="1"/>
      <c r="R285" s="1">
        <v>56</v>
      </c>
      <c r="S285" s="1"/>
      <c r="T285" s="1" t="s">
        <v>16</v>
      </c>
      <c r="U285" s="1" t="s">
        <v>17</v>
      </c>
      <c r="V285" s="1" t="s">
        <v>142</v>
      </c>
      <c r="W285" s="1" t="s">
        <v>18</v>
      </c>
      <c r="X285" s="1">
        <v>1</v>
      </c>
      <c r="Y285" s="1"/>
      <c r="Z285" s="1"/>
    </row>
    <row r="286" spans="1:26" x14ac:dyDescent="0.35">
      <c r="A286" s="1">
        <v>315</v>
      </c>
      <c r="B286" s="1">
        <v>243</v>
      </c>
      <c r="C286" s="1" t="s">
        <v>710</v>
      </c>
      <c r="D286" s="16">
        <v>43713.666666666701</v>
      </c>
      <c r="E286" s="1" t="s">
        <v>711</v>
      </c>
      <c r="F286" s="1" t="s">
        <v>181</v>
      </c>
      <c r="G286" s="1" t="s">
        <v>59</v>
      </c>
      <c r="H286" s="1" t="s">
        <v>3</v>
      </c>
      <c r="I286" s="1" t="s">
        <v>9</v>
      </c>
      <c r="J286" s="1" t="s">
        <v>4</v>
      </c>
      <c r="K286" s="1"/>
      <c r="L286" s="1" t="s">
        <v>31</v>
      </c>
      <c r="M286" s="1"/>
      <c r="N286" s="1" t="s">
        <v>5</v>
      </c>
      <c r="O286" s="1">
        <v>3</v>
      </c>
      <c r="P286" s="1">
        <v>3</v>
      </c>
      <c r="Q286" s="1"/>
      <c r="R286" s="1">
        <v>39</v>
      </c>
      <c r="S286" s="1" t="s">
        <v>712</v>
      </c>
      <c r="T286" s="1" t="s">
        <v>16</v>
      </c>
      <c r="U286" s="1" t="s">
        <v>17</v>
      </c>
      <c r="V286" s="1" t="s">
        <v>711</v>
      </c>
      <c r="W286" s="1" t="s">
        <v>18</v>
      </c>
      <c r="X286" s="1">
        <v>1</v>
      </c>
      <c r="Y286" s="1"/>
      <c r="Z286" s="1"/>
    </row>
    <row r="287" spans="1:26" x14ac:dyDescent="0.35">
      <c r="A287" s="1">
        <v>307</v>
      </c>
      <c r="B287" s="1">
        <v>224</v>
      </c>
      <c r="C287" s="1" t="s">
        <v>662</v>
      </c>
      <c r="D287" s="16">
        <v>43713.666666666701</v>
      </c>
      <c r="E287" s="1" t="s">
        <v>663</v>
      </c>
      <c r="F287" s="1" t="s">
        <v>2</v>
      </c>
      <c r="G287" s="1" t="s">
        <v>59</v>
      </c>
      <c r="H287" s="1" t="s">
        <v>3</v>
      </c>
      <c r="I287" s="1" t="s">
        <v>4</v>
      </c>
      <c r="J287" s="1" t="s">
        <v>4</v>
      </c>
      <c r="K287" s="1"/>
      <c r="L287" s="1" t="s">
        <v>4</v>
      </c>
      <c r="M287" s="1"/>
      <c r="N287" s="1" t="s">
        <v>5</v>
      </c>
      <c r="O287" s="1">
        <v>4</v>
      </c>
      <c r="P287" s="1">
        <v>4</v>
      </c>
      <c r="Q287" s="1" t="s">
        <v>859</v>
      </c>
      <c r="R287" s="1">
        <v>42</v>
      </c>
      <c r="S287" s="1" t="s">
        <v>664</v>
      </c>
      <c r="T287" s="1" t="s">
        <v>16</v>
      </c>
      <c r="U287" s="1" t="s">
        <v>17</v>
      </c>
      <c r="V287" s="1" t="s">
        <v>663</v>
      </c>
      <c r="W287" s="1" t="s">
        <v>8</v>
      </c>
      <c r="X287" s="1">
        <v>1</v>
      </c>
      <c r="Y287" s="1"/>
      <c r="Z287" s="1"/>
    </row>
    <row r="288" spans="1:26" x14ac:dyDescent="0.35">
      <c r="A288" s="1">
        <v>313</v>
      </c>
      <c r="B288" s="2">
        <v>215</v>
      </c>
      <c r="C288" s="1" t="s">
        <v>645</v>
      </c>
      <c r="D288" s="16">
        <v>43713.666666666701</v>
      </c>
      <c r="E288" s="1" t="s">
        <v>640</v>
      </c>
      <c r="F288" s="1" t="s">
        <v>12</v>
      </c>
      <c r="G288" s="1" t="s">
        <v>59</v>
      </c>
      <c r="H288" s="1" t="s">
        <v>3</v>
      </c>
      <c r="I288" s="1" t="s">
        <v>4</v>
      </c>
      <c r="J288" s="1" t="s">
        <v>4</v>
      </c>
      <c r="K288" s="1"/>
      <c r="L288" s="1" t="s">
        <v>4</v>
      </c>
      <c r="M288" s="1"/>
      <c r="N288" s="1" t="s">
        <v>5</v>
      </c>
      <c r="O288" s="1">
        <v>12</v>
      </c>
      <c r="P288" s="1">
        <v>12</v>
      </c>
      <c r="Q288" s="1"/>
      <c r="R288" s="1">
        <v>75</v>
      </c>
      <c r="S288" s="1" t="s">
        <v>646</v>
      </c>
      <c r="T288" s="1" t="s">
        <v>16</v>
      </c>
      <c r="U288" s="1" t="s">
        <v>17</v>
      </c>
      <c r="V288" s="1" t="s">
        <v>640</v>
      </c>
      <c r="W288" s="1" t="s">
        <v>18</v>
      </c>
      <c r="X288" s="1">
        <v>1</v>
      </c>
      <c r="Y288" s="1"/>
      <c r="Z288" s="1"/>
    </row>
    <row r="289" spans="1:26" x14ac:dyDescent="0.35">
      <c r="A289" s="1">
        <v>306</v>
      </c>
      <c r="B289" s="1">
        <v>173</v>
      </c>
      <c r="C289" s="1" t="s">
        <v>537</v>
      </c>
      <c r="D289" s="16">
        <v>43713.666666666701</v>
      </c>
      <c r="E289" s="1" t="s">
        <v>538</v>
      </c>
      <c r="F289" s="1" t="s">
        <v>181</v>
      </c>
      <c r="G289" s="1" t="s">
        <v>30</v>
      </c>
      <c r="H289" s="1" t="s">
        <v>30</v>
      </c>
      <c r="I289" s="1" t="s">
        <v>4</v>
      </c>
      <c r="J289" s="1" t="s">
        <v>4</v>
      </c>
      <c r="K289" s="1"/>
      <c r="L289" s="1" t="s">
        <v>4</v>
      </c>
      <c r="M289" s="1"/>
      <c r="N289" s="1" t="s">
        <v>169</v>
      </c>
      <c r="O289" s="1">
        <v>4</v>
      </c>
      <c r="P289" s="1">
        <v>4</v>
      </c>
      <c r="Q289" s="1" t="s">
        <v>859</v>
      </c>
      <c r="R289" s="1">
        <v>27</v>
      </c>
      <c r="S289" s="1" t="s">
        <v>539</v>
      </c>
      <c r="T289" s="1" t="s">
        <v>16</v>
      </c>
      <c r="U289" s="1" t="s">
        <v>17</v>
      </c>
      <c r="V289" s="1" t="s">
        <v>538</v>
      </c>
      <c r="W289" s="1" t="s">
        <v>8</v>
      </c>
      <c r="X289" s="1">
        <v>1</v>
      </c>
      <c r="Y289" s="1"/>
      <c r="Z289" s="1"/>
    </row>
    <row r="290" spans="1:26" x14ac:dyDescent="0.35">
      <c r="A290" s="1">
        <v>308</v>
      </c>
      <c r="B290" s="1">
        <v>166</v>
      </c>
      <c r="C290" s="1" t="s">
        <v>522</v>
      </c>
      <c r="D290" s="16">
        <v>43713.666666666701</v>
      </c>
      <c r="E290" s="1" t="s">
        <v>523</v>
      </c>
      <c r="F290" s="1" t="s">
        <v>49</v>
      </c>
      <c r="G290" s="1" t="s">
        <v>3</v>
      </c>
      <c r="H290" s="1" t="s">
        <v>3</v>
      </c>
      <c r="I290" s="1" t="s">
        <v>4</v>
      </c>
      <c r="J290" s="1" t="s">
        <v>4</v>
      </c>
      <c r="K290" s="1"/>
      <c r="L290" s="1" t="s">
        <v>4</v>
      </c>
      <c r="M290" s="1"/>
      <c r="N290" s="1" t="s">
        <v>5</v>
      </c>
      <c r="O290" s="1">
        <v>4.5</v>
      </c>
      <c r="P290" s="1">
        <v>4.5</v>
      </c>
      <c r="Q290" s="1" t="s">
        <v>859</v>
      </c>
      <c r="R290" s="1">
        <v>45</v>
      </c>
      <c r="S290" s="1"/>
      <c r="T290" s="1" t="s">
        <v>16</v>
      </c>
      <c r="U290" s="1" t="s">
        <v>17</v>
      </c>
      <c r="V290" s="1" t="s">
        <v>523</v>
      </c>
      <c r="W290" s="1" t="s">
        <v>8</v>
      </c>
      <c r="X290" s="1">
        <v>1</v>
      </c>
      <c r="Y290" s="1"/>
      <c r="Z290" s="1"/>
    </row>
    <row r="291" spans="1:26" x14ac:dyDescent="0.35">
      <c r="A291" s="1">
        <v>318</v>
      </c>
      <c r="B291" s="2">
        <v>89</v>
      </c>
      <c r="C291" s="1" t="s">
        <v>303</v>
      </c>
      <c r="D291" s="16">
        <v>43713.666666666701</v>
      </c>
      <c r="E291" s="1" t="s">
        <v>304</v>
      </c>
      <c r="F291" s="1" t="s">
        <v>12</v>
      </c>
      <c r="G291" s="1" t="s">
        <v>3</v>
      </c>
      <c r="H291" s="1" t="s">
        <v>3</v>
      </c>
      <c r="I291" s="1" t="s">
        <v>4</v>
      </c>
      <c r="J291" s="1" t="s">
        <v>31</v>
      </c>
      <c r="K291" s="1"/>
      <c r="L291" s="1" t="s">
        <v>31</v>
      </c>
      <c r="M291" s="1"/>
      <c r="N291" s="1" t="s">
        <v>5</v>
      </c>
      <c r="O291" s="1">
        <v>1</v>
      </c>
      <c r="P291" s="1">
        <v>1</v>
      </c>
      <c r="Q291" s="1" t="s">
        <v>859</v>
      </c>
      <c r="R291" s="1">
        <v>70</v>
      </c>
      <c r="S291" s="1"/>
      <c r="T291" s="1" t="s">
        <v>16</v>
      </c>
      <c r="U291" s="1" t="s">
        <v>17</v>
      </c>
      <c r="V291" s="1" t="s">
        <v>304</v>
      </c>
      <c r="W291" s="1" t="s">
        <v>18</v>
      </c>
      <c r="X291" s="1">
        <v>1</v>
      </c>
      <c r="Y291" s="1"/>
      <c r="Z291" s="1"/>
    </row>
    <row r="292" spans="1:26" x14ac:dyDescent="0.35">
      <c r="A292" s="1">
        <v>303</v>
      </c>
      <c r="B292" s="2">
        <v>83</v>
      </c>
      <c r="C292" s="1" t="s">
        <v>287</v>
      </c>
      <c r="D292" s="16">
        <v>43713.666666666701</v>
      </c>
      <c r="E292" s="1" t="s">
        <v>24</v>
      </c>
      <c r="F292" s="1" t="s">
        <v>12</v>
      </c>
      <c r="G292" s="1" t="s">
        <v>3</v>
      </c>
      <c r="H292" s="1" t="s">
        <v>3</v>
      </c>
      <c r="I292" s="1" t="s">
        <v>4</v>
      </c>
      <c r="J292" s="1" t="s">
        <v>4</v>
      </c>
      <c r="K292" s="1"/>
      <c r="L292" s="1" t="s">
        <v>4</v>
      </c>
      <c r="M292" s="1"/>
      <c r="N292" s="1" t="s">
        <v>5</v>
      </c>
      <c r="O292" s="1">
        <v>11</v>
      </c>
      <c r="P292" s="1">
        <v>11</v>
      </c>
      <c r="Q292" s="1"/>
      <c r="R292" s="1">
        <v>70</v>
      </c>
      <c r="S292" s="1"/>
      <c r="T292" s="1" t="s">
        <v>16</v>
      </c>
      <c r="U292" s="1" t="s">
        <v>17</v>
      </c>
      <c r="V292" s="1" t="s">
        <v>24</v>
      </c>
      <c r="W292" s="1" t="s">
        <v>8</v>
      </c>
      <c r="X292" s="1">
        <v>1</v>
      </c>
      <c r="Y292" s="1"/>
      <c r="Z292" s="1"/>
    </row>
    <row r="293" spans="1:26" x14ac:dyDescent="0.35">
      <c r="A293" s="1">
        <v>314</v>
      </c>
      <c r="B293" s="2">
        <v>37</v>
      </c>
      <c r="C293" s="1" t="s">
        <v>144</v>
      </c>
      <c r="D293" s="16">
        <v>43713.666666666701</v>
      </c>
      <c r="E293" s="1" t="s">
        <v>145</v>
      </c>
      <c r="F293" s="1" t="s">
        <v>2</v>
      </c>
      <c r="G293" s="1" t="s">
        <v>3</v>
      </c>
      <c r="H293" s="1" t="s">
        <v>86</v>
      </c>
      <c r="I293" s="1" t="s">
        <v>4</v>
      </c>
      <c r="J293" s="1" t="s">
        <v>9</v>
      </c>
      <c r="K293" s="1" t="s">
        <v>146</v>
      </c>
      <c r="L293" s="1" t="s">
        <v>9</v>
      </c>
      <c r="M293" s="1" t="s">
        <v>147</v>
      </c>
      <c r="N293" s="1" t="s">
        <v>5</v>
      </c>
      <c r="O293" s="1">
        <v>2.5</v>
      </c>
      <c r="P293" s="1">
        <v>2.5</v>
      </c>
      <c r="Q293" s="1" t="s">
        <v>860</v>
      </c>
      <c r="R293" s="1">
        <v>15</v>
      </c>
      <c r="S293" s="1"/>
      <c r="T293" s="1" t="s">
        <v>16</v>
      </c>
      <c r="U293" s="1" t="s">
        <v>17</v>
      </c>
      <c r="V293" s="1" t="s">
        <v>145</v>
      </c>
      <c r="W293" s="1" t="s">
        <v>18</v>
      </c>
      <c r="X293" s="1">
        <v>1</v>
      </c>
      <c r="Y293" s="1"/>
      <c r="Z293" s="1"/>
    </row>
    <row r="294" spans="1:26" x14ac:dyDescent="0.35">
      <c r="A294" s="1">
        <v>312</v>
      </c>
      <c r="B294" s="1">
        <v>2</v>
      </c>
      <c r="C294" s="1" t="s">
        <v>10</v>
      </c>
      <c r="D294" s="16">
        <v>43713.666666666701</v>
      </c>
      <c r="E294" s="1" t="s">
        <v>11</v>
      </c>
      <c r="F294" s="1" t="s">
        <v>12</v>
      </c>
      <c r="G294" s="1" t="s">
        <v>3</v>
      </c>
      <c r="H294" s="1" t="s">
        <v>3</v>
      </c>
      <c r="I294" s="1" t="s">
        <v>4</v>
      </c>
      <c r="J294" s="1" t="s">
        <v>9</v>
      </c>
      <c r="K294" s="1" t="s">
        <v>13</v>
      </c>
      <c r="L294" s="1" t="s">
        <v>9</v>
      </c>
      <c r="M294" s="1" t="s">
        <v>14</v>
      </c>
      <c r="N294" s="1" t="s">
        <v>5</v>
      </c>
      <c r="O294" s="1">
        <v>4</v>
      </c>
      <c r="P294" s="1">
        <v>4</v>
      </c>
      <c r="Q294" s="1"/>
      <c r="R294" s="1">
        <v>33</v>
      </c>
      <c r="S294" s="1" t="s">
        <v>15</v>
      </c>
      <c r="T294" s="1" t="s">
        <v>16</v>
      </c>
      <c r="U294" s="1" t="s">
        <v>17</v>
      </c>
      <c r="V294" s="1" t="s">
        <v>11</v>
      </c>
      <c r="W294" s="1" t="s">
        <v>18</v>
      </c>
      <c r="X294" s="1">
        <v>1</v>
      </c>
      <c r="Y294" s="1"/>
      <c r="Z294" s="1"/>
    </row>
    <row r="295" spans="1:26" x14ac:dyDescent="0.35">
      <c r="A295" s="1">
        <v>301</v>
      </c>
      <c r="B295" s="2">
        <v>235</v>
      </c>
      <c r="C295" s="1" t="s">
        <v>692</v>
      </c>
      <c r="D295" s="16">
        <v>43713.707685185203</v>
      </c>
      <c r="E295" s="1" t="s">
        <v>600</v>
      </c>
      <c r="F295" s="1" t="s">
        <v>12</v>
      </c>
      <c r="G295" s="1" t="s">
        <v>59</v>
      </c>
      <c r="H295" s="1" t="s">
        <v>3</v>
      </c>
      <c r="I295" s="1" t="s">
        <v>4</v>
      </c>
      <c r="J295" s="1" t="s">
        <v>4</v>
      </c>
      <c r="K295" s="1"/>
      <c r="L295" s="1" t="s">
        <v>4</v>
      </c>
      <c r="M295" s="1"/>
      <c r="N295" s="1" t="s">
        <v>5</v>
      </c>
      <c r="O295" s="1">
        <v>7</v>
      </c>
      <c r="P295" s="1">
        <v>7</v>
      </c>
      <c r="Q295" s="1"/>
      <c r="R295" s="1">
        <v>54</v>
      </c>
      <c r="S295" s="1" t="s">
        <v>693</v>
      </c>
      <c r="T295" s="1" t="s">
        <v>16</v>
      </c>
      <c r="U295" s="1" t="s">
        <v>17</v>
      </c>
      <c r="V295" s="1" t="s">
        <v>600</v>
      </c>
      <c r="W295" s="1" t="s">
        <v>18</v>
      </c>
      <c r="X295" s="1">
        <v>1</v>
      </c>
      <c r="Y295" s="1"/>
      <c r="Z295" s="1"/>
    </row>
    <row r="296" spans="1:26" x14ac:dyDescent="0.35">
      <c r="A296" s="1">
        <v>304</v>
      </c>
      <c r="B296" s="2">
        <v>87</v>
      </c>
      <c r="C296" s="1" t="s">
        <v>298</v>
      </c>
      <c r="D296" s="16">
        <v>43713.714432870402</v>
      </c>
      <c r="E296" s="1" t="s">
        <v>299</v>
      </c>
      <c r="F296" s="1" t="s">
        <v>12</v>
      </c>
      <c r="G296" s="1" t="s">
        <v>59</v>
      </c>
      <c r="H296" s="1" t="s">
        <v>3</v>
      </c>
      <c r="I296" s="1" t="s">
        <v>4</v>
      </c>
      <c r="J296" s="1" t="s">
        <v>4</v>
      </c>
      <c r="K296" s="1"/>
      <c r="L296" s="1" t="s">
        <v>9</v>
      </c>
      <c r="M296" s="1" t="s">
        <v>300</v>
      </c>
      <c r="N296" s="1" t="s">
        <v>5</v>
      </c>
      <c r="O296" s="1">
        <v>22</v>
      </c>
      <c r="P296" s="1">
        <v>9</v>
      </c>
      <c r="Q296" s="1"/>
      <c r="R296" s="1">
        <v>50</v>
      </c>
      <c r="S296" s="1"/>
      <c r="T296" s="1" t="s">
        <v>16</v>
      </c>
      <c r="U296" s="1" t="s">
        <v>17</v>
      </c>
      <c r="V296" s="1" t="s">
        <v>299</v>
      </c>
      <c r="W296" s="1" t="s">
        <v>18</v>
      </c>
      <c r="X296" s="1">
        <v>1</v>
      </c>
      <c r="Y296" s="1"/>
      <c r="Z296" s="1"/>
    </row>
    <row r="297" spans="1:26" x14ac:dyDescent="0.35">
      <c r="A297" s="1">
        <v>309</v>
      </c>
      <c r="B297" s="2">
        <v>225</v>
      </c>
      <c r="C297" s="1" t="s">
        <v>665</v>
      </c>
      <c r="D297" s="16">
        <v>43713.732002314799</v>
      </c>
      <c r="E297" s="1" t="s">
        <v>666</v>
      </c>
      <c r="F297" s="1" t="s">
        <v>2</v>
      </c>
      <c r="G297" s="1" t="s">
        <v>3</v>
      </c>
      <c r="H297" s="1" t="s">
        <v>3</v>
      </c>
      <c r="I297" s="1" t="s">
        <v>4</v>
      </c>
      <c r="J297" s="1" t="s">
        <v>4</v>
      </c>
      <c r="K297" s="1"/>
      <c r="L297" s="1" t="s">
        <v>4</v>
      </c>
      <c r="M297" s="1"/>
      <c r="N297" s="1" t="s">
        <v>21</v>
      </c>
      <c r="O297" s="1">
        <v>3</v>
      </c>
      <c r="P297" s="1">
        <v>3</v>
      </c>
      <c r="Q297" s="1"/>
      <c r="R297" s="1">
        <v>50</v>
      </c>
      <c r="S297" s="1"/>
      <c r="T297" s="1" t="s">
        <v>16</v>
      </c>
      <c r="U297" s="1" t="s">
        <v>17</v>
      </c>
      <c r="V297" s="1" t="s">
        <v>666</v>
      </c>
      <c r="W297" s="1" t="s">
        <v>18</v>
      </c>
      <c r="X297" s="1">
        <v>1</v>
      </c>
      <c r="Y297" s="1"/>
      <c r="Z297" s="1"/>
    </row>
    <row r="298" spans="1:26" x14ac:dyDescent="0.35">
      <c r="A298" s="1">
        <v>310</v>
      </c>
      <c r="B298" s="2">
        <v>258</v>
      </c>
      <c r="C298" s="1" t="s">
        <v>744</v>
      </c>
      <c r="D298" s="16">
        <v>43713.764212962997</v>
      </c>
      <c r="E298" s="1" t="s">
        <v>541</v>
      </c>
      <c r="F298" s="1" t="s">
        <v>12</v>
      </c>
      <c r="G298" s="1" t="s">
        <v>3</v>
      </c>
      <c r="H298" s="1" t="s">
        <v>3</v>
      </c>
      <c r="I298" s="1" t="s">
        <v>4</v>
      </c>
      <c r="J298" s="1" t="s">
        <v>4</v>
      </c>
      <c r="K298" s="1"/>
      <c r="L298" s="1" t="s">
        <v>4</v>
      </c>
      <c r="M298" s="1"/>
      <c r="N298" s="1" t="s">
        <v>5</v>
      </c>
      <c r="O298" s="1">
        <v>10</v>
      </c>
      <c r="P298" s="1">
        <v>10</v>
      </c>
      <c r="Q298" s="1"/>
      <c r="R298" s="1">
        <v>66</v>
      </c>
      <c r="S298" s="1"/>
      <c r="T298" s="1" t="s">
        <v>16</v>
      </c>
      <c r="U298" s="1" t="s">
        <v>17</v>
      </c>
      <c r="V298" s="1" t="s">
        <v>541</v>
      </c>
      <c r="W298" s="1" t="s">
        <v>18</v>
      </c>
      <c r="X298" s="1">
        <v>1</v>
      </c>
      <c r="Y298" s="1"/>
      <c r="Z298" s="1"/>
    </row>
    <row r="299" spans="1:26" x14ac:dyDescent="0.35">
      <c r="A299" s="1">
        <v>317</v>
      </c>
      <c r="B299" s="1">
        <v>278</v>
      </c>
      <c r="C299" s="1" t="s">
        <v>786</v>
      </c>
      <c r="D299" s="16">
        <v>43713.772199074097</v>
      </c>
      <c r="E299" s="1" t="s">
        <v>787</v>
      </c>
      <c r="F299" s="1" t="s">
        <v>2</v>
      </c>
      <c r="G299" s="1" t="s">
        <v>3</v>
      </c>
      <c r="H299" s="1" t="s">
        <v>3</v>
      </c>
      <c r="I299" s="1" t="s">
        <v>4</v>
      </c>
      <c r="J299" s="1" t="s">
        <v>9</v>
      </c>
      <c r="K299" s="1" t="s">
        <v>788</v>
      </c>
      <c r="L299" s="1" t="s">
        <v>4</v>
      </c>
      <c r="M299" s="1"/>
      <c r="N299" s="1" t="s">
        <v>5</v>
      </c>
      <c r="O299" s="1">
        <v>2</v>
      </c>
      <c r="P299" s="1">
        <v>2</v>
      </c>
      <c r="Q299" s="1"/>
      <c r="R299" s="1">
        <v>43</v>
      </c>
      <c r="S299" s="1"/>
      <c r="T299" s="1" t="s">
        <v>16</v>
      </c>
      <c r="U299" s="1" t="s">
        <v>17</v>
      </c>
      <c r="V299" s="1" t="s">
        <v>787</v>
      </c>
      <c r="W299" s="1" t="s">
        <v>8</v>
      </c>
      <c r="X299" s="1">
        <v>1</v>
      </c>
      <c r="Y299" s="1"/>
      <c r="Z299" s="1"/>
    </row>
    <row r="300" spans="1:26" x14ac:dyDescent="0.35">
      <c r="A300" s="1">
        <v>316</v>
      </c>
      <c r="B300" s="1">
        <v>295</v>
      </c>
      <c r="C300" s="1" t="s">
        <v>829</v>
      </c>
      <c r="D300" s="16">
        <v>43713.798680555599</v>
      </c>
      <c r="E300" s="1" t="s">
        <v>406</v>
      </c>
      <c r="F300" s="1" t="s">
        <v>49</v>
      </c>
      <c r="G300" s="1" t="s">
        <v>3</v>
      </c>
      <c r="H300" s="1" t="s">
        <v>3</v>
      </c>
      <c r="I300" s="1" t="s">
        <v>4</v>
      </c>
      <c r="J300" s="1" t="s">
        <v>4</v>
      </c>
      <c r="K300" s="1"/>
      <c r="L300" s="1" t="s">
        <v>9</v>
      </c>
      <c r="M300" s="1" t="s">
        <v>830</v>
      </c>
      <c r="N300" s="1" t="s">
        <v>5</v>
      </c>
      <c r="O300" s="1">
        <v>2</v>
      </c>
      <c r="P300" s="1">
        <v>2</v>
      </c>
      <c r="Q300" s="1"/>
      <c r="R300" s="1">
        <v>45</v>
      </c>
      <c r="S300" s="1"/>
      <c r="T300" s="1" t="s">
        <v>16</v>
      </c>
      <c r="U300" s="1" t="s">
        <v>17</v>
      </c>
      <c r="V300" s="1" t="s">
        <v>406</v>
      </c>
      <c r="W300" s="1" t="s">
        <v>18</v>
      </c>
      <c r="X300" s="1">
        <v>1</v>
      </c>
      <c r="Y300" s="1"/>
      <c r="Z300" s="1"/>
    </row>
    <row r="301" spans="1:26" x14ac:dyDescent="0.35">
      <c r="A301" s="1">
        <v>311</v>
      </c>
      <c r="B301" s="1">
        <v>218</v>
      </c>
      <c r="C301" s="1" t="s">
        <v>651</v>
      </c>
      <c r="D301" s="16">
        <v>43713.813692129603</v>
      </c>
      <c r="E301" s="1" t="s">
        <v>652</v>
      </c>
      <c r="F301" s="1" t="s">
        <v>2</v>
      </c>
      <c r="G301" s="1" t="s">
        <v>59</v>
      </c>
      <c r="H301" s="1" t="s">
        <v>3</v>
      </c>
      <c r="I301" s="1" t="s">
        <v>4</v>
      </c>
      <c r="J301" s="1" t="s">
        <v>4</v>
      </c>
      <c r="K301" s="1"/>
      <c r="L301" s="1" t="s">
        <v>4</v>
      </c>
      <c r="M301" s="1"/>
      <c r="N301" s="1" t="s">
        <v>21</v>
      </c>
      <c r="O301" s="1">
        <v>0.5</v>
      </c>
      <c r="P301" s="1">
        <v>0.5</v>
      </c>
      <c r="Q301" s="1"/>
      <c r="R301" s="1">
        <v>53</v>
      </c>
      <c r="S301" s="1"/>
      <c r="T301" s="1" t="s">
        <v>16</v>
      </c>
      <c r="U301" s="1" t="s">
        <v>17</v>
      </c>
      <c r="V301" s="1" t="s">
        <v>652</v>
      </c>
      <c r="W301" s="1" t="s">
        <v>18</v>
      </c>
      <c r="X301" s="1">
        <v>1</v>
      </c>
      <c r="Y301" s="1"/>
      <c r="Z301" s="1"/>
    </row>
    <row r="302" spans="1:26" x14ac:dyDescent="0.35">
      <c r="A302" s="1">
        <v>321</v>
      </c>
      <c r="B302" s="4">
        <v>38</v>
      </c>
      <c r="C302" s="1" t="s">
        <v>148</v>
      </c>
      <c r="D302" s="16">
        <v>43714.602268518502</v>
      </c>
      <c r="E302" s="1" t="s">
        <v>149</v>
      </c>
      <c r="F302" s="1" t="s">
        <v>49</v>
      </c>
      <c r="G302" s="1" t="s">
        <v>3</v>
      </c>
      <c r="H302" s="1" t="s">
        <v>3</v>
      </c>
      <c r="I302" s="1" t="s">
        <v>4</v>
      </c>
      <c r="J302" s="1" t="s">
        <v>9</v>
      </c>
      <c r="K302" s="1" t="s">
        <v>150</v>
      </c>
      <c r="L302" s="1" t="s">
        <v>4</v>
      </c>
      <c r="M302" s="1"/>
      <c r="N302" s="1" t="s">
        <v>5</v>
      </c>
      <c r="O302" s="1">
        <v>24</v>
      </c>
      <c r="P302" s="1">
        <v>24</v>
      </c>
      <c r="Q302" s="1"/>
      <c r="R302" s="1">
        <v>57</v>
      </c>
      <c r="S302" s="1" t="s">
        <v>151</v>
      </c>
      <c r="T302" s="1" t="s">
        <v>102</v>
      </c>
      <c r="U302" s="1" t="s">
        <v>103</v>
      </c>
      <c r="V302" s="1" t="s">
        <v>149</v>
      </c>
      <c r="W302" s="1" t="s">
        <v>18</v>
      </c>
      <c r="X302" s="1">
        <v>1</v>
      </c>
      <c r="Y302" s="1"/>
      <c r="Z302" s="1"/>
    </row>
    <row r="303" spans="1:26" x14ac:dyDescent="0.35">
      <c r="A303" s="1">
        <v>323</v>
      </c>
      <c r="B303" s="4">
        <v>99</v>
      </c>
      <c r="C303" s="1" t="s">
        <v>330</v>
      </c>
      <c r="D303" s="16">
        <v>43714.6336689815</v>
      </c>
      <c r="E303" s="1" t="s">
        <v>331</v>
      </c>
      <c r="F303" s="1" t="s">
        <v>12</v>
      </c>
      <c r="G303" s="1" t="s">
        <v>3</v>
      </c>
      <c r="H303" s="1" t="s">
        <v>3</v>
      </c>
      <c r="I303" s="1" t="s">
        <v>4</v>
      </c>
      <c r="J303" s="1" t="s">
        <v>4</v>
      </c>
      <c r="K303" s="1"/>
      <c r="L303" s="1" t="s">
        <v>4</v>
      </c>
      <c r="M303" s="1"/>
      <c r="N303" s="1" t="s">
        <v>21</v>
      </c>
      <c r="O303" s="1">
        <v>5</v>
      </c>
      <c r="P303" s="1">
        <v>5</v>
      </c>
      <c r="Q303" s="1"/>
      <c r="R303" s="1">
        <v>45</v>
      </c>
      <c r="S303" s="1"/>
      <c r="T303" s="1" t="s">
        <v>102</v>
      </c>
      <c r="U303" s="1" t="s">
        <v>103</v>
      </c>
      <c r="V303" s="1" t="s">
        <v>331</v>
      </c>
      <c r="W303" s="1" t="s">
        <v>8</v>
      </c>
      <c r="X303" s="1">
        <v>1</v>
      </c>
      <c r="Y303" s="1"/>
      <c r="Z303" s="1"/>
    </row>
    <row r="304" spans="1:26" x14ac:dyDescent="0.35">
      <c r="A304" s="1">
        <v>330</v>
      </c>
      <c r="B304" s="1">
        <v>297</v>
      </c>
      <c r="C304" s="1" t="s">
        <v>832</v>
      </c>
      <c r="D304" s="16">
        <v>43714.666666666701</v>
      </c>
      <c r="E304" s="1" t="s">
        <v>833</v>
      </c>
      <c r="F304" s="1" t="s">
        <v>12</v>
      </c>
      <c r="G304" s="1" t="s">
        <v>59</v>
      </c>
      <c r="H304" s="1" t="s">
        <v>3</v>
      </c>
      <c r="I304" s="1" t="s">
        <v>4</v>
      </c>
      <c r="J304" s="1" t="s">
        <v>4</v>
      </c>
      <c r="K304" s="1"/>
      <c r="L304" s="1" t="s">
        <v>4</v>
      </c>
      <c r="M304" s="1"/>
      <c r="N304" s="1" t="s">
        <v>318</v>
      </c>
      <c r="O304" s="1">
        <v>3</v>
      </c>
      <c r="P304" s="1">
        <v>3</v>
      </c>
      <c r="Q304" s="1" t="s">
        <v>860</v>
      </c>
      <c r="R304" s="1">
        <v>40</v>
      </c>
      <c r="S304" s="1"/>
      <c r="T304" s="1" t="s">
        <v>102</v>
      </c>
      <c r="U304" s="1" t="s">
        <v>103</v>
      </c>
      <c r="V304" s="1" t="s">
        <v>833</v>
      </c>
      <c r="W304" s="1" t="s">
        <v>18</v>
      </c>
      <c r="X304" s="1">
        <v>1</v>
      </c>
      <c r="Y304" s="1"/>
      <c r="Z304" s="1"/>
    </row>
    <row r="305" spans="1:26" x14ac:dyDescent="0.35">
      <c r="A305" s="1">
        <v>322</v>
      </c>
      <c r="B305" s="1">
        <v>290</v>
      </c>
      <c r="C305" s="1" t="s">
        <v>818</v>
      </c>
      <c r="D305" s="16">
        <v>43714.666666666701</v>
      </c>
      <c r="E305" s="1" t="s">
        <v>782</v>
      </c>
      <c r="F305" s="1" t="s">
        <v>49</v>
      </c>
      <c r="G305" s="1" t="s">
        <v>30</v>
      </c>
      <c r="H305" s="1" t="s">
        <v>30</v>
      </c>
      <c r="I305" s="1" t="s">
        <v>31</v>
      </c>
      <c r="J305" s="1" t="s">
        <v>4</v>
      </c>
      <c r="K305" s="1"/>
      <c r="L305" s="1" t="s">
        <v>9</v>
      </c>
      <c r="M305" s="1" t="s">
        <v>819</v>
      </c>
      <c r="N305" s="1" t="s">
        <v>5</v>
      </c>
      <c r="O305" s="1">
        <v>0.5</v>
      </c>
      <c r="P305" s="1">
        <v>0.5</v>
      </c>
      <c r="Q305" s="1" t="s">
        <v>862</v>
      </c>
      <c r="R305" s="1">
        <v>36</v>
      </c>
      <c r="S305" s="1" t="s">
        <v>820</v>
      </c>
      <c r="T305" s="1" t="s">
        <v>102</v>
      </c>
      <c r="U305" s="1" t="s">
        <v>103</v>
      </c>
      <c r="V305" s="1" t="s">
        <v>782</v>
      </c>
      <c r="W305" s="1" t="s">
        <v>8</v>
      </c>
      <c r="X305" s="1">
        <v>1</v>
      </c>
      <c r="Y305" s="1"/>
      <c r="Z305" s="1"/>
    </row>
    <row r="306" spans="1:26" x14ac:dyDescent="0.35">
      <c r="A306" s="1">
        <v>327</v>
      </c>
      <c r="B306" s="1">
        <v>281</v>
      </c>
      <c r="C306" s="1" t="s">
        <v>793</v>
      </c>
      <c r="D306" s="16">
        <v>43714.666666666701</v>
      </c>
      <c r="E306" s="1" t="s">
        <v>794</v>
      </c>
      <c r="F306" s="1" t="s">
        <v>49</v>
      </c>
      <c r="G306" s="1" t="s">
        <v>30</v>
      </c>
      <c r="H306" s="1" t="s">
        <v>30</v>
      </c>
      <c r="I306" s="1" t="s">
        <v>4</v>
      </c>
      <c r="J306" s="1" t="s">
        <v>4</v>
      </c>
      <c r="K306" s="1"/>
      <c r="L306" s="1" t="s">
        <v>4</v>
      </c>
      <c r="M306" s="1"/>
      <c r="N306" s="1" t="s">
        <v>5</v>
      </c>
      <c r="O306" s="1">
        <v>2</v>
      </c>
      <c r="P306" s="1">
        <v>2</v>
      </c>
      <c r="Q306" s="1" t="s">
        <v>860</v>
      </c>
      <c r="R306" s="1">
        <v>28</v>
      </c>
      <c r="S306" s="1"/>
      <c r="T306" s="1" t="s">
        <v>102</v>
      </c>
      <c r="U306" s="1" t="s">
        <v>103</v>
      </c>
      <c r="V306" s="1" t="s">
        <v>794</v>
      </c>
      <c r="W306" s="1" t="s">
        <v>8</v>
      </c>
      <c r="X306" s="1">
        <v>1</v>
      </c>
      <c r="Y306" s="1"/>
      <c r="Z306" s="1"/>
    </row>
    <row r="307" spans="1:26" x14ac:dyDescent="0.35">
      <c r="A307" s="1">
        <v>326</v>
      </c>
      <c r="B307" s="1">
        <v>277</v>
      </c>
      <c r="C307" s="1" t="s">
        <v>785</v>
      </c>
      <c r="D307" s="16">
        <v>43714.666666666701</v>
      </c>
      <c r="E307" s="1" t="s">
        <v>196</v>
      </c>
      <c r="F307" s="1" t="s">
        <v>12</v>
      </c>
      <c r="G307" s="1" t="s">
        <v>3</v>
      </c>
      <c r="H307" s="1" t="s">
        <v>3</v>
      </c>
      <c r="I307" s="1" t="s">
        <v>4</v>
      </c>
      <c r="J307" s="1" t="s">
        <v>4</v>
      </c>
      <c r="K307" s="1"/>
      <c r="L307" s="1" t="s">
        <v>4</v>
      </c>
      <c r="M307" s="1"/>
      <c r="N307" s="1" t="s">
        <v>5</v>
      </c>
      <c r="O307" s="1">
        <v>5.5</v>
      </c>
      <c r="P307" s="1">
        <v>5.5</v>
      </c>
      <c r="Q307" s="1" t="s">
        <v>860</v>
      </c>
      <c r="R307" s="1">
        <v>35</v>
      </c>
      <c r="S307" s="1"/>
      <c r="T307" s="1" t="s">
        <v>102</v>
      </c>
      <c r="U307" s="1" t="s">
        <v>103</v>
      </c>
      <c r="V307" s="1" t="s">
        <v>196</v>
      </c>
      <c r="W307" s="1" t="s">
        <v>18</v>
      </c>
      <c r="X307" s="1">
        <v>1</v>
      </c>
      <c r="Y307" s="1"/>
      <c r="Z307" s="1"/>
    </row>
    <row r="308" spans="1:26" x14ac:dyDescent="0.35">
      <c r="A308" s="1">
        <v>324</v>
      </c>
      <c r="B308" s="2">
        <v>209</v>
      </c>
      <c r="C308" s="1" t="s">
        <v>633</v>
      </c>
      <c r="D308" s="16">
        <v>43714.666666666701</v>
      </c>
      <c r="E308" s="1" t="s">
        <v>634</v>
      </c>
      <c r="F308" s="1" t="s">
        <v>2</v>
      </c>
      <c r="G308" s="8" t="s">
        <v>59</v>
      </c>
      <c r="H308" s="1" t="s">
        <v>3</v>
      </c>
      <c r="I308" s="1" t="s">
        <v>4</v>
      </c>
      <c r="J308" s="1" t="s">
        <v>4</v>
      </c>
      <c r="K308" s="1"/>
      <c r="L308" s="1" t="s">
        <v>4</v>
      </c>
      <c r="M308" s="1"/>
      <c r="N308" s="1" t="s">
        <v>5</v>
      </c>
      <c r="O308" s="1">
        <v>9</v>
      </c>
      <c r="P308" s="1">
        <v>9</v>
      </c>
      <c r="Q308" s="1"/>
      <c r="R308" s="1">
        <v>34</v>
      </c>
      <c r="S308" s="1" t="s">
        <v>635</v>
      </c>
      <c r="T308" s="1" t="s">
        <v>102</v>
      </c>
      <c r="U308" s="1" t="s">
        <v>103</v>
      </c>
      <c r="V308" s="1" t="s">
        <v>634</v>
      </c>
      <c r="W308" s="1" t="s">
        <v>18</v>
      </c>
      <c r="X308" s="1">
        <v>1</v>
      </c>
      <c r="Y308" s="1"/>
      <c r="Z308" s="1"/>
    </row>
    <row r="309" spans="1:26" x14ac:dyDescent="0.35">
      <c r="A309" s="1">
        <v>331</v>
      </c>
      <c r="B309" s="2">
        <v>183</v>
      </c>
      <c r="C309" s="1" t="s">
        <v>571</v>
      </c>
      <c r="D309" s="16">
        <v>43714.666666666701</v>
      </c>
      <c r="E309" s="1" t="s">
        <v>572</v>
      </c>
      <c r="F309" s="1" t="s">
        <v>12</v>
      </c>
      <c r="G309" s="1" t="s">
        <v>59</v>
      </c>
      <c r="H309" s="1" t="s">
        <v>86</v>
      </c>
      <c r="I309" s="1" t="s">
        <v>4</v>
      </c>
      <c r="J309" s="1" t="s">
        <v>9</v>
      </c>
      <c r="K309" s="1" t="s">
        <v>573</v>
      </c>
      <c r="L309" s="1" t="s">
        <v>9</v>
      </c>
      <c r="M309" s="1" t="s">
        <v>574</v>
      </c>
      <c r="N309" s="1" t="s">
        <v>5</v>
      </c>
      <c r="O309" s="1">
        <v>1</v>
      </c>
      <c r="P309" s="1">
        <v>1</v>
      </c>
      <c r="Q309" s="1" t="s">
        <v>859</v>
      </c>
      <c r="R309" s="1">
        <v>62</v>
      </c>
      <c r="S309" s="1" t="s">
        <v>575</v>
      </c>
      <c r="T309" s="1" t="s">
        <v>102</v>
      </c>
      <c r="U309" s="1" t="s">
        <v>103</v>
      </c>
      <c r="V309" s="1" t="s">
        <v>572</v>
      </c>
      <c r="W309" s="1" t="s">
        <v>18</v>
      </c>
      <c r="X309" s="1">
        <v>1</v>
      </c>
      <c r="Y309" s="1"/>
      <c r="Z309" s="1"/>
    </row>
    <row r="310" spans="1:26" x14ac:dyDescent="0.35">
      <c r="A310" s="1">
        <v>320</v>
      </c>
      <c r="B310" s="2">
        <v>161</v>
      </c>
      <c r="C310" s="1" t="s">
        <v>502</v>
      </c>
      <c r="D310" s="16">
        <v>43714.666666666701</v>
      </c>
      <c r="E310" s="1" t="s">
        <v>503</v>
      </c>
      <c r="F310" s="1" t="s">
        <v>49</v>
      </c>
      <c r="G310" s="1" t="s">
        <v>3</v>
      </c>
      <c r="H310" s="1" t="s">
        <v>3</v>
      </c>
      <c r="I310" s="1" t="s">
        <v>4</v>
      </c>
      <c r="J310" s="1" t="s">
        <v>4</v>
      </c>
      <c r="K310" s="1"/>
      <c r="L310" s="1" t="s">
        <v>4</v>
      </c>
      <c r="M310" s="1"/>
      <c r="N310" s="1" t="s">
        <v>21</v>
      </c>
      <c r="O310" s="1">
        <v>11</v>
      </c>
      <c r="P310" s="1">
        <v>3</v>
      </c>
      <c r="Q310" s="1"/>
      <c r="R310" s="1">
        <v>57</v>
      </c>
      <c r="S310" s="1"/>
      <c r="T310" s="1" t="s">
        <v>102</v>
      </c>
      <c r="U310" s="1" t="s">
        <v>103</v>
      </c>
      <c r="V310" s="1" t="s">
        <v>503</v>
      </c>
      <c r="W310" s="1" t="s">
        <v>18</v>
      </c>
      <c r="X310" s="1">
        <v>1</v>
      </c>
      <c r="Y310" s="1"/>
      <c r="Z310" s="1"/>
    </row>
    <row r="311" spans="1:26" x14ac:dyDescent="0.35">
      <c r="A311" s="1">
        <v>333</v>
      </c>
      <c r="B311" s="1">
        <v>152</v>
      </c>
      <c r="C311" s="1" t="s">
        <v>477</v>
      </c>
      <c r="D311" s="16">
        <v>43714.666666666701</v>
      </c>
      <c r="E311" s="1" t="s">
        <v>478</v>
      </c>
      <c r="F311" s="1" t="s">
        <v>12</v>
      </c>
      <c r="G311" s="1" t="s">
        <v>59</v>
      </c>
      <c r="H311" s="1" t="s">
        <v>59</v>
      </c>
      <c r="I311" s="1" t="s">
        <v>4</v>
      </c>
      <c r="J311" s="1" t="s">
        <v>4</v>
      </c>
      <c r="K311" s="1"/>
      <c r="L311" s="1" t="s">
        <v>9</v>
      </c>
      <c r="M311" s="1" t="s">
        <v>479</v>
      </c>
      <c r="N311" s="1" t="s">
        <v>5</v>
      </c>
      <c r="O311" s="1">
        <v>13.5</v>
      </c>
      <c r="P311" s="1">
        <v>13.5</v>
      </c>
      <c r="Q311" s="1" t="s">
        <v>860</v>
      </c>
      <c r="R311" s="1">
        <v>37</v>
      </c>
      <c r="S311" s="1"/>
      <c r="T311" s="1" t="s">
        <v>102</v>
      </c>
      <c r="U311" s="1" t="s">
        <v>103</v>
      </c>
      <c r="V311" s="1" t="s">
        <v>478</v>
      </c>
      <c r="W311" s="1" t="s">
        <v>18</v>
      </c>
      <c r="X311" s="1">
        <v>1</v>
      </c>
      <c r="Y311" s="1"/>
      <c r="Z311" s="1"/>
    </row>
    <row r="312" spans="1:26" x14ac:dyDescent="0.35">
      <c r="A312" s="1">
        <v>329</v>
      </c>
      <c r="B312" s="1">
        <v>138</v>
      </c>
      <c r="C312" s="1" t="s">
        <v>443</v>
      </c>
      <c r="D312" s="16">
        <v>43714.666666666701</v>
      </c>
      <c r="E312" s="1" t="s">
        <v>444</v>
      </c>
      <c r="F312" s="1" t="s">
        <v>12</v>
      </c>
      <c r="G312" s="1" t="s">
        <v>59</v>
      </c>
      <c r="H312" s="1" t="s">
        <v>3</v>
      </c>
      <c r="I312" s="1" t="s">
        <v>4</v>
      </c>
      <c r="J312" s="1" t="s">
        <v>4</v>
      </c>
      <c r="K312" s="1"/>
      <c r="L312" s="1" t="s">
        <v>4</v>
      </c>
      <c r="M312" s="1"/>
      <c r="N312" s="1" t="s">
        <v>5</v>
      </c>
      <c r="O312" s="1">
        <v>1</v>
      </c>
      <c r="P312" s="1">
        <v>1</v>
      </c>
      <c r="Q312" s="1" t="s">
        <v>859</v>
      </c>
      <c r="R312" s="1">
        <v>58</v>
      </c>
      <c r="S312" s="1"/>
      <c r="T312" s="1" t="s">
        <v>102</v>
      </c>
      <c r="U312" s="1" t="s">
        <v>103</v>
      </c>
      <c r="V312" s="1" t="s">
        <v>444</v>
      </c>
      <c r="W312" s="1" t="s">
        <v>18</v>
      </c>
      <c r="X312" s="1">
        <v>1</v>
      </c>
      <c r="Y312" s="1"/>
      <c r="Z312" s="1"/>
    </row>
    <row r="313" spans="1:26" x14ac:dyDescent="0.35">
      <c r="A313" s="1">
        <v>334</v>
      </c>
      <c r="B313" s="1">
        <v>115</v>
      </c>
      <c r="C313" s="1" t="s">
        <v>374</v>
      </c>
      <c r="D313" s="16">
        <v>43714.666666666701</v>
      </c>
      <c r="E313" s="1" t="s">
        <v>375</v>
      </c>
      <c r="F313" s="1" t="s">
        <v>2</v>
      </c>
      <c r="G313" s="1" t="s">
        <v>59</v>
      </c>
      <c r="H313" s="1" t="s">
        <v>3</v>
      </c>
      <c r="I313" s="1" t="s">
        <v>4</v>
      </c>
      <c r="J313" s="1" t="s">
        <v>4</v>
      </c>
      <c r="K313" s="1"/>
      <c r="L313" s="1" t="s">
        <v>9</v>
      </c>
      <c r="M313" s="1" t="s">
        <v>376</v>
      </c>
      <c r="N313" s="1" t="s">
        <v>21</v>
      </c>
      <c r="O313" s="1">
        <v>16</v>
      </c>
      <c r="P313" s="1">
        <v>16</v>
      </c>
      <c r="Q313" s="1" t="s">
        <v>860</v>
      </c>
      <c r="R313" s="1">
        <v>27</v>
      </c>
      <c r="S313" s="1"/>
      <c r="T313" s="1" t="s">
        <v>102</v>
      </c>
      <c r="U313" s="1" t="s">
        <v>103</v>
      </c>
      <c r="V313" s="1" t="s">
        <v>375</v>
      </c>
      <c r="W313" s="1" t="s">
        <v>8</v>
      </c>
      <c r="X313" s="1">
        <v>1</v>
      </c>
      <c r="Y313" s="1"/>
      <c r="Z313" s="1"/>
    </row>
    <row r="314" spans="1:26" x14ac:dyDescent="0.35">
      <c r="A314" s="1">
        <v>319</v>
      </c>
      <c r="B314" s="1">
        <v>50</v>
      </c>
      <c r="C314" s="1" t="s">
        <v>195</v>
      </c>
      <c r="D314" s="16">
        <v>43714.666666666701</v>
      </c>
      <c r="E314" s="1" t="s">
        <v>196</v>
      </c>
      <c r="F314" s="1" t="s">
        <v>49</v>
      </c>
      <c r="G314" s="1" t="s">
        <v>3</v>
      </c>
      <c r="H314" s="1" t="s">
        <v>3</v>
      </c>
      <c r="I314" s="1" t="s">
        <v>4</v>
      </c>
      <c r="J314" s="1" t="s">
        <v>4</v>
      </c>
      <c r="K314" s="1"/>
      <c r="L314" s="1" t="s">
        <v>9</v>
      </c>
      <c r="M314" s="1" t="s">
        <v>197</v>
      </c>
      <c r="N314" s="1" t="s">
        <v>5</v>
      </c>
      <c r="O314" s="1">
        <v>3</v>
      </c>
      <c r="P314" s="1">
        <v>2</v>
      </c>
      <c r="Q314" s="1" t="s">
        <v>860</v>
      </c>
      <c r="R314" s="1">
        <v>60</v>
      </c>
      <c r="S314" s="1"/>
      <c r="T314" s="1" t="s">
        <v>102</v>
      </c>
      <c r="U314" s="1" t="s">
        <v>103</v>
      </c>
      <c r="V314" s="1" t="s">
        <v>196</v>
      </c>
      <c r="W314" s="1" t="s">
        <v>8</v>
      </c>
      <c r="X314" s="1">
        <v>1</v>
      </c>
      <c r="Y314" s="1"/>
      <c r="Z314" s="1"/>
    </row>
    <row r="315" spans="1:26" x14ac:dyDescent="0.35">
      <c r="A315" s="1">
        <v>325</v>
      </c>
      <c r="B315" s="2">
        <v>21</v>
      </c>
      <c r="C315" s="1" t="s">
        <v>99</v>
      </c>
      <c r="D315" s="16">
        <v>43714.666666666701</v>
      </c>
      <c r="E315" s="1" t="s">
        <v>100</v>
      </c>
      <c r="F315" s="1" t="s">
        <v>2</v>
      </c>
      <c r="G315" s="1" t="s">
        <v>3</v>
      </c>
      <c r="H315" s="1" t="s">
        <v>3</v>
      </c>
      <c r="I315" s="1" t="s">
        <v>4</v>
      </c>
      <c r="J315" s="1" t="s">
        <v>4</v>
      </c>
      <c r="K315" s="1"/>
      <c r="L315" s="1" t="s">
        <v>9</v>
      </c>
      <c r="M315" s="1" t="s">
        <v>101</v>
      </c>
      <c r="N315" s="1" t="s">
        <v>21</v>
      </c>
      <c r="O315" s="1">
        <v>1.5</v>
      </c>
      <c r="P315" s="1">
        <v>1.5</v>
      </c>
      <c r="Q315" s="1" t="s">
        <v>861</v>
      </c>
      <c r="R315" s="1">
        <v>25</v>
      </c>
      <c r="S315" s="1"/>
      <c r="T315" s="1" t="s">
        <v>102</v>
      </c>
      <c r="U315" s="1" t="s">
        <v>103</v>
      </c>
      <c r="V315" s="1" t="s">
        <v>100</v>
      </c>
      <c r="W315" s="1" t="s">
        <v>18</v>
      </c>
      <c r="X315" s="1">
        <v>1</v>
      </c>
      <c r="Y315" s="1"/>
      <c r="Z315" s="1"/>
    </row>
    <row r="316" spans="1:26" x14ac:dyDescent="0.35">
      <c r="A316" s="1">
        <v>328</v>
      </c>
      <c r="B316" s="1">
        <v>111</v>
      </c>
      <c r="C316" s="1" t="s">
        <v>364</v>
      </c>
      <c r="D316" s="16">
        <v>43714.703946759299</v>
      </c>
      <c r="E316" s="1" t="s">
        <v>365</v>
      </c>
      <c r="F316" s="1" t="s">
        <v>2</v>
      </c>
      <c r="G316" s="1" t="s">
        <v>59</v>
      </c>
      <c r="H316" s="1" t="s">
        <v>3</v>
      </c>
      <c r="I316" s="1" t="s">
        <v>4</v>
      </c>
      <c r="J316" s="1" t="s">
        <v>4</v>
      </c>
      <c r="K316" s="1"/>
      <c r="L316" s="1" t="s">
        <v>4</v>
      </c>
      <c r="M316" s="1"/>
      <c r="N316" s="1" t="s">
        <v>5</v>
      </c>
      <c r="O316" s="1">
        <v>5</v>
      </c>
      <c r="P316" s="1">
        <v>2</v>
      </c>
      <c r="Q316" s="1"/>
      <c r="R316" s="1">
        <v>48</v>
      </c>
      <c r="S316" s="1"/>
      <c r="T316" s="1" t="s">
        <v>102</v>
      </c>
      <c r="U316" s="1" t="s">
        <v>103</v>
      </c>
      <c r="V316" s="1" t="s">
        <v>365</v>
      </c>
      <c r="W316" s="1" t="s">
        <v>18</v>
      </c>
      <c r="X316" s="1">
        <v>1</v>
      </c>
      <c r="Y316" s="1"/>
      <c r="Z316" s="1"/>
    </row>
    <row r="317" spans="1:26" x14ac:dyDescent="0.35">
      <c r="A317" s="1">
        <v>332</v>
      </c>
      <c r="B317" s="1">
        <v>172</v>
      </c>
      <c r="C317" s="1" t="s">
        <v>536</v>
      </c>
      <c r="D317" s="16">
        <v>43714.785763888904</v>
      </c>
      <c r="E317" s="1" t="s">
        <v>278</v>
      </c>
      <c r="F317" s="1" t="s">
        <v>12</v>
      </c>
      <c r="G317" s="1" t="s">
        <v>59</v>
      </c>
      <c r="H317" s="1" t="s">
        <v>3</v>
      </c>
      <c r="I317" s="1" t="s">
        <v>4</v>
      </c>
      <c r="J317" s="1" t="s">
        <v>4</v>
      </c>
      <c r="K317" s="1"/>
      <c r="L317" s="1" t="s">
        <v>4</v>
      </c>
      <c r="M317" s="1"/>
      <c r="N317" s="1" t="s">
        <v>5</v>
      </c>
      <c r="O317" s="1">
        <v>3</v>
      </c>
      <c r="P317" s="1">
        <v>3</v>
      </c>
      <c r="Q317" s="1" t="s">
        <v>859</v>
      </c>
      <c r="R317" s="1">
        <v>41</v>
      </c>
      <c r="S317" s="1"/>
      <c r="T317" s="1" t="s">
        <v>102</v>
      </c>
      <c r="U317" s="1" t="s">
        <v>103</v>
      </c>
      <c r="V317" s="1" t="s">
        <v>278</v>
      </c>
      <c r="W317" s="1" t="s">
        <v>18</v>
      </c>
      <c r="X317" s="1">
        <v>1</v>
      </c>
      <c r="Y317" s="1"/>
      <c r="Z317" s="1"/>
    </row>
  </sheetData>
  <conditionalFormatting sqref="C273:C317 C1:C253">
    <cfRule type="duplicateValues" dxfId="32" priority="1"/>
  </conditionalFormatting>
  <pageMargins left="0.7" right="0.7" top="0.75" bottom="0.75" header="0.3" footer="0.3"/>
  <pageSetup orientation="portrait" r:id="rId1"/>
  <headerFooter>
    <oddHeader>&amp;CCity of Newark - Department of Water and Sewer
Filter Study Data - Survey Data</oddHead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D0583-469D-4A1B-9F36-16F30847B64C}">
  <dimension ref="A1:S338"/>
  <sheetViews>
    <sheetView workbookViewId="0">
      <selection activeCell="H21" sqref="H21"/>
    </sheetView>
  </sheetViews>
  <sheetFormatPr defaultRowHeight="14.5" x14ac:dyDescent="0.35"/>
  <cols>
    <col min="1" max="1" width="10" customWidth="1"/>
    <col min="2" max="2" width="36.26953125" bestFit="1" customWidth="1"/>
    <col min="3" max="3" width="10.26953125" bestFit="1" customWidth="1"/>
    <col min="4" max="4" width="12" style="14" bestFit="1" customWidth="1"/>
    <col min="5" max="5" width="14.7265625" customWidth="1"/>
    <col min="6" max="6" width="12.26953125" customWidth="1"/>
    <col min="7" max="7" width="18.453125" bestFit="1" customWidth="1"/>
    <col min="8" max="8" width="39.26953125" customWidth="1"/>
    <col min="9" max="9" width="21" customWidth="1"/>
    <col min="10" max="10" width="19.26953125" style="14" bestFit="1" customWidth="1"/>
    <col min="11" max="11" width="26.26953125" bestFit="1" customWidth="1"/>
    <col min="12" max="12" width="26.26953125" customWidth="1"/>
    <col min="13" max="13" width="17" customWidth="1"/>
    <col min="14" max="14" width="46.54296875" bestFit="1" customWidth="1"/>
    <col min="15" max="15" width="15.7265625" bestFit="1" customWidth="1"/>
    <col min="16" max="16" width="5.7265625" bestFit="1" customWidth="1"/>
    <col min="17" max="17" width="40.81640625" customWidth="1"/>
    <col min="19" max="19" width="20.26953125" bestFit="1" customWidth="1"/>
  </cols>
  <sheetData>
    <row r="1" spans="1:19" x14ac:dyDescent="0.35">
      <c r="A1" t="s">
        <v>973</v>
      </c>
      <c r="B1" t="s">
        <v>1008</v>
      </c>
      <c r="C1" t="s">
        <v>1024</v>
      </c>
      <c r="D1" s="14" t="s">
        <v>1003</v>
      </c>
      <c r="E1" t="s">
        <v>1002</v>
      </c>
      <c r="F1" t="s">
        <v>873</v>
      </c>
      <c r="G1" t="s">
        <v>916</v>
      </c>
      <c r="H1" t="s">
        <v>878</v>
      </c>
      <c r="I1" t="s">
        <v>905</v>
      </c>
      <c r="J1" s="14" t="s">
        <v>874</v>
      </c>
      <c r="K1" t="s">
        <v>875</v>
      </c>
      <c r="L1" t="s">
        <v>1004</v>
      </c>
      <c r="M1" t="s">
        <v>917</v>
      </c>
      <c r="N1" t="s">
        <v>876</v>
      </c>
      <c r="O1" t="s">
        <v>877</v>
      </c>
      <c r="P1" t="s">
        <v>979</v>
      </c>
      <c r="Q1" t="s">
        <v>1022</v>
      </c>
      <c r="R1" t="s">
        <v>966</v>
      </c>
      <c r="S1" t="s">
        <v>969</v>
      </c>
    </row>
    <row r="2" spans="1:19" x14ac:dyDescent="0.35">
      <c r="A2">
        <v>195</v>
      </c>
      <c r="B2" t="s">
        <v>555</v>
      </c>
      <c r="C2">
        <f t="shared" ref="C2:C65" si="0">IF(ISNUMBER(MATCH(A2,SET_198,0)),1,0)</f>
        <v>0</v>
      </c>
      <c r="D2" s="14">
        <v>43654.75</v>
      </c>
      <c r="E2">
        <v>180</v>
      </c>
      <c r="F2" t="s">
        <v>879</v>
      </c>
      <c r="G2" t="s">
        <v>881</v>
      </c>
      <c r="I2" t="s">
        <v>9</v>
      </c>
      <c r="J2" s="14">
        <v>43652.75</v>
      </c>
      <c r="L2" t="s">
        <v>911</v>
      </c>
      <c r="M2" t="s">
        <v>912</v>
      </c>
      <c r="N2" t="s">
        <v>928</v>
      </c>
      <c r="O2" t="s">
        <v>957</v>
      </c>
      <c r="P2">
        <v>1</v>
      </c>
      <c r="Q2" t="s">
        <v>37</v>
      </c>
      <c r="R2">
        <v>1</v>
      </c>
    </row>
    <row r="3" spans="1:19" x14ac:dyDescent="0.35">
      <c r="A3">
        <v>12</v>
      </c>
      <c r="B3" t="s">
        <v>64</v>
      </c>
      <c r="C3">
        <f t="shared" si="0"/>
        <v>0</v>
      </c>
      <c r="D3" s="14">
        <v>43656.75</v>
      </c>
      <c r="E3">
        <v>12</v>
      </c>
      <c r="F3" t="s">
        <v>880</v>
      </c>
      <c r="G3" t="s">
        <v>914</v>
      </c>
      <c r="I3" t="s">
        <v>4</v>
      </c>
      <c r="J3" s="14">
        <v>43656</v>
      </c>
      <c r="L3" t="s">
        <v>911</v>
      </c>
      <c r="M3" t="s">
        <v>30</v>
      </c>
      <c r="N3" t="s">
        <v>33</v>
      </c>
      <c r="O3" t="s">
        <v>956</v>
      </c>
      <c r="P3">
        <v>1</v>
      </c>
      <c r="Q3" t="s">
        <v>37</v>
      </c>
      <c r="R3">
        <v>1</v>
      </c>
    </row>
    <row r="4" spans="1:19" x14ac:dyDescent="0.35">
      <c r="A4">
        <v>104</v>
      </c>
      <c r="B4" t="s">
        <v>323</v>
      </c>
      <c r="C4">
        <f t="shared" si="0"/>
        <v>0</v>
      </c>
      <c r="D4" s="14">
        <v>43656.75</v>
      </c>
      <c r="E4">
        <v>97</v>
      </c>
      <c r="F4" t="s">
        <v>879</v>
      </c>
      <c r="G4" t="s">
        <v>881</v>
      </c>
      <c r="I4" t="s">
        <v>9</v>
      </c>
      <c r="K4" t="s">
        <v>909</v>
      </c>
      <c r="L4" t="s">
        <v>909</v>
      </c>
      <c r="M4" t="s">
        <v>912</v>
      </c>
      <c r="N4" t="s">
        <v>33</v>
      </c>
      <c r="O4" t="s">
        <v>956</v>
      </c>
      <c r="P4">
        <v>1</v>
      </c>
      <c r="Q4" t="s">
        <v>37</v>
      </c>
      <c r="R4">
        <v>1</v>
      </c>
    </row>
    <row r="5" spans="1:19" x14ac:dyDescent="0.35">
      <c r="A5">
        <v>318</v>
      </c>
      <c r="B5" t="s">
        <v>64</v>
      </c>
      <c r="C5">
        <f t="shared" si="0"/>
        <v>0</v>
      </c>
      <c r="D5" s="14">
        <v>43656.75</v>
      </c>
      <c r="E5">
        <v>12</v>
      </c>
      <c r="F5" t="s">
        <v>880</v>
      </c>
      <c r="G5" t="s">
        <v>959</v>
      </c>
      <c r="H5" t="s">
        <v>967</v>
      </c>
      <c r="K5" t="s">
        <v>906</v>
      </c>
      <c r="L5" t="s">
        <v>906</v>
      </c>
      <c r="N5" t="s">
        <v>931</v>
      </c>
      <c r="O5" t="s">
        <v>956</v>
      </c>
      <c r="P5">
        <v>1</v>
      </c>
      <c r="Q5" t="s">
        <v>37</v>
      </c>
      <c r="R5">
        <v>0</v>
      </c>
    </row>
    <row r="6" spans="1:19" x14ac:dyDescent="0.35">
      <c r="A6">
        <v>13</v>
      </c>
      <c r="B6" t="s">
        <v>69</v>
      </c>
      <c r="C6">
        <f t="shared" si="0"/>
        <v>0</v>
      </c>
      <c r="D6" s="14">
        <v>43683.75</v>
      </c>
      <c r="E6">
        <v>12</v>
      </c>
      <c r="F6" t="s">
        <v>880</v>
      </c>
      <c r="G6" t="s">
        <v>914</v>
      </c>
      <c r="I6" t="s">
        <v>9</v>
      </c>
      <c r="J6" s="14">
        <v>43656</v>
      </c>
      <c r="L6" t="s">
        <v>909</v>
      </c>
      <c r="M6" t="s">
        <v>30</v>
      </c>
      <c r="N6" t="s">
        <v>33</v>
      </c>
      <c r="O6" t="s">
        <v>956</v>
      </c>
      <c r="P6">
        <v>1</v>
      </c>
      <c r="Q6" t="s">
        <v>37</v>
      </c>
      <c r="R6">
        <v>1</v>
      </c>
    </row>
    <row r="7" spans="1:19" x14ac:dyDescent="0.35">
      <c r="A7">
        <v>196</v>
      </c>
      <c r="B7" t="s">
        <v>561</v>
      </c>
      <c r="C7">
        <f t="shared" si="0"/>
        <v>0</v>
      </c>
      <c r="D7" s="14">
        <v>43683.75</v>
      </c>
      <c r="E7">
        <v>180</v>
      </c>
      <c r="F7" t="s">
        <v>879</v>
      </c>
      <c r="G7" t="s">
        <v>881</v>
      </c>
      <c r="I7" t="s">
        <v>9</v>
      </c>
      <c r="J7" s="14">
        <v>43679.75</v>
      </c>
      <c r="L7" t="s">
        <v>911</v>
      </c>
      <c r="M7" t="s">
        <v>912</v>
      </c>
      <c r="N7" t="s">
        <v>928</v>
      </c>
      <c r="O7" t="s">
        <v>956</v>
      </c>
      <c r="P7">
        <v>1</v>
      </c>
      <c r="Q7" t="s">
        <v>37</v>
      </c>
      <c r="R7">
        <v>1</v>
      </c>
    </row>
    <row r="8" spans="1:19" x14ac:dyDescent="0.35">
      <c r="A8">
        <v>319</v>
      </c>
      <c r="B8" t="s">
        <v>69</v>
      </c>
      <c r="C8">
        <f t="shared" si="0"/>
        <v>0</v>
      </c>
      <c r="D8" s="14">
        <v>43683.75</v>
      </c>
      <c r="E8">
        <v>12</v>
      </c>
      <c r="F8" t="s">
        <v>880</v>
      </c>
      <c r="G8" t="s">
        <v>959</v>
      </c>
      <c r="H8" t="s">
        <v>967</v>
      </c>
      <c r="K8" t="s">
        <v>906</v>
      </c>
      <c r="L8" t="s">
        <v>906</v>
      </c>
      <c r="N8" t="s">
        <v>931</v>
      </c>
      <c r="O8" t="s">
        <v>956</v>
      </c>
      <c r="P8">
        <v>1</v>
      </c>
      <c r="Q8" t="s">
        <v>37</v>
      </c>
      <c r="R8">
        <v>0</v>
      </c>
    </row>
    <row r="9" spans="1:19" x14ac:dyDescent="0.35">
      <c r="A9">
        <v>5</v>
      </c>
      <c r="B9" t="s">
        <v>27</v>
      </c>
      <c r="C9">
        <f t="shared" si="0"/>
        <v>0</v>
      </c>
      <c r="D9" s="14">
        <v>43687.75</v>
      </c>
      <c r="E9">
        <v>5</v>
      </c>
      <c r="F9" t="s">
        <v>964</v>
      </c>
      <c r="G9" t="s">
        <v>964</v>
      </c>
      <c r="H9" t="s">
        <v>885</v>
      </c>
      <c r="I9" t="s">
        <v>31</v>
      </c>
      <c r="L9" t="s">
        <v>31</v>
      </c>
      <c r="N9" t="s">
        <v>931</v>
      </c>
      <c r="O9" t="s">
        <v>956</v>
      </c>
      <c r="P9">
        <v>1</v>
      </c>
      <c r="Q9" t="s">
        <v>37</v>
      </c>
      <c r="R9">
        <v>0</v>
      </c>
    </row>
    <row r="10" spans="1:19" x14ac:dyDescent="0.35">
      <c r="A10">
        <v>130</v>
      </c>
      <c r="B10" t="s">
        <v>385</v>
      </c>
      <c r="C10">
        <f t="shared" si="0"/>
        <v>0</v>
      </c>
      <c r="D10" s="14">
        <v>43687.75</v>
      </c>
      <c r="E10">
        <v>119</v>
      </c>
      <c r="F10" t="s">
        <v>176</v>
      </c>
      <c r="G10" t="s">
        <v>176</v>
      </c>
      <c r="I10" t="s">
        <v>31</v>
      </c>
      <c r="L10" t="s">
        <v>31</v>
      </c>
      <c r="M10" t="s">
        <v>33</v>
      </c>
      <c r="N10" t="s">
        <v>947</v>
      </c>
      <c r="O10" t="s">
        <v>947</v>
      </c>
      <c r="P10">
        <v>1</v>
      </c>
      <c r="Q10" t="s">
        <v>223</v>
      </c>
      <c r="R10">
        <v>0</v>
      </c>
    </row>
    <row r="11" spans="1:19" x14ac:dyDescent="0.35">
      <c r="A11">
        <v>185</v>
      </c>
      <c r="B11" t="s">
        <v>532</v>
      </c>
      <c r="C11">
        <f t="shared" si="0"/>
        <v>0</v>
      </c>
      <c r="D11" s="14">
        <v>43687.75</v>
      </c>
      <c r="E11">
        <v>170</v>
      </c>
      <c r="F11" t="s">
        <v>879</v>
      </c>
      <c r="G11" t="s">
        <v>881</v>
      </c>
      <c r="I11" t="s">
        <v>9</v>
      </c>
      <c r="K11" t="s">
        <v>906</v>
      </c>
      <c r="L11" t="s">
        <v>906</v>
      </c>
      <c r="M11" t="s">
        <v>912</v>
      </c>
      <c r="N11" t="s">
        <v>33</v>
      </c>
      <c r="O11" t="s">
        <v>956</v>
      </c>
      <c r="P11">
        <v>1</v>
      </c>
      <c r="Q11" t="s">
        <v>37</v>
      </c>
      <c r="R11">
        <v>1</v>
      </c>
    </row>
    <row r="12" spans="1:19" x14ac:dyDescent="0.35">
      <c r="A12">
        <v>255</v>
      </c>
      <c r="B12" t="s">
        <v>697</v>
      </c>
      <c r="C12">
        <f t="shared" si="0"/>
        <v>0</v>
      </c>
      <c r="D12" s="14">
        <v>43687.75</v>
      </c>
      <c r="E12">
        <v>237</v>
      </c>
      <c r="F12" t="s">
        <v>879</v>
      </c>
      <c r="G12" t="s">
        <v>881</v>
      </c>
      <c r="I12" t="s">
        <v>9</v>
      </c>
      <c r="K12" t="s">
        <v>909</v>
      </c>
      <c r="L12" t="s">
        <v>909</v>
      </c>
      <c r="M12" t="s">
        <v>912</v>
      </c>
      <c r="N12" t="s">
        <v>33</v>
      </c>
      <c r="O12" t="s">
        <v>956</v>
      </c>
      <c r="P12">
        <v>1</v>
      </c>
      <c r="Q12" t="s">
        <v>37</v>
      </c>
      <c r="R12">
        <v>1</v>
      </c>
    </row>
    <row r="13" spans="1:19" x14ac:dyDescent="0.35">
      <c r="A13">
        <v>285</v>
      </c>
      <c r="B13" t="s">
        <v>762</v>
      </c>
      <c r="C13">
        <f t="shared" si="0"/>
        <v>0</v>
      </c>
      <c r="D13" s="14">
        <v>43688</v>
      </c>
      <c r="E13">
        <v>267</v>
      </c>
      <c r="F13" t="s">
        <v>879</v>
      </c>
      <c r="G13" t="s">
        <v>881</v>
      </c>
      <c r="I13" t="s">
        <v>9</v>
      </c>
      <c r="K13" t="s">
        <v>906</v>
      </c>
      <c r="L13" t="s">
        <v>906</v>
      </c>
      <c r="M13" t="s">
        <v>912</v>
      </c>
      <c r="N13" t="s">
        <v>931</v>
      </c>
      <c r="O13" t="s">
        <v>956</v>
      </c>
      <c r="P13">
        <v>1</v>
      </c>
      <c r="Q13" t="s">
        <v>37</v>
      </c>
      <c r="R13">
        <v>1</v>
      </c>
    </row>
    <row r="14" spans="1:19" x14ac:dyDescent="0.35">
      <c r="A14">
        <v>29</v>
      </c>
      <c r="B14" t="s">
        <v>119</v>
      </c>
      <c r="C14">
        <f t="shared" si="0"/>
        <v>0</v>
      </c>
      <c r="D14" s="14">
        <v>43688.75</v>
      </c>
      <c r="E14">
        <v>28</v>
      </c>
      <c r="F14" t="s">
        <v>879</v>
      </c>
      <c r="G14" t="s">
        <v>881</v>
      </c>
      <c r="I14" t="s">
        <v>9</v>
      </c>
      <c r="K14" t="s">
        <v>906</v>
      </c>
      <c r="L14" t="s">
        <v>906</v>
      </c>
      <c r="M14" t="s">
        <v>912</v>
      </c>
      <c r="N14" t="s">
        <v>33</v>
      </c>
      <c r="O14" t="s">
        <v>956</v>
      </c>
      <c r="P14">
        <v>1</v>
      </c>
      <c r="Q14" t="s">
        <v>37</v>
      </c>
      <c r="R14">
        <v>1</v>
      </c>
    </row>
    <row r="15" spans="1:19" x14ac:dyDescent="0.35">
      <c r="A15">
        <v>31</v>
      </c>
      <c r="B15" t="s">
        <v>126</v>
      </c>
      <c r="C15">
        <f t="shared" si="0"/>
        <v>0</v>
      </c>
      <c r="D15" s="14">
        <v>43688.75</v>
      </c>
      <c r="E15">
        <v>30</v>
      </c>
      <c r="F15" t="s">
        <v>879</v>
      </c>
      <c r="G15" t="s">
        <v>881</v>
      </c>
      <c r="I15" t="s">
        <v>9</v>
      </c>
      <c r="K15" t="s">
        <v>908</v>
      </c>
      <c r="L15" t="s">
        <v>908</v>
      </c>
      <c r="M15" t="s">
        <v>912</v>
      </c>
      <c r="N15" t="s">
        <v>33</v>
      </c>
      <c r="O15" t="s">
        <v>956</v>
      </c>
      <c r="P15">
        <v>1</v>
      </c>
      <c r="Q15" t="s">
        <v>37</v>
      </c>
      <c r="R15">
        <v>1</v>
      </c>
    </row>
    <row r="16" spans="1:19" x14ac:dyDescent="0.35">
      <c r="A16">
        <v>206</v>
      </c>
      <c r="B16" t="s">
        <v>592</v>
      </c>
      <c r="C16">
        <f t="shared" si="0"/>
        <v>0</v>
      </c>
      <c r="D16" s="14">
        <v>43688.75</v>
      </c>
      <c r="E16">
        <v>190</v>
      </c>
      <c r="F16" t="s">
        <v>879</v>
      </c>
      <c r="G16" t="s">
        <v>881</v>
      </c>
      <c r="I16" t="s">
        <v>9</v>
      </c>
      <c r="K16" t="s">
        <v>907</v>
      </c>
      <c r="L16" t="s">
        <v>907</v>
      </c>
      <c r="M16" t="s">
        <v>912</v>
      </c>
      <c r="N16" t="s">
        <v>33</v>
      </c>
      <c r="O16" t="s">
        <v>956</v>
      </c>
      <c r="P16">
        <v>1</v>
      </c>
      <c r="Q16" t="s">
        <v>37</v>
      </c>
      <c r="R16">
        <v>1</v>
      </c>
    </row>
    <row r="17" spans="1:18" x14ac:dyDescent="0.35">
      <c r="A17">
        <v>226</v>
      </c>
      <c r="B17" t="s">
        <v>631</v>
      </c>
      <c r="C17">
        <f t="shared" si="0"/>
        <v>0</v>
      </c>
      <c r="D17" s="14">
        <v>43688.75</v>
      </c>
      <c r="E17">
        <v>208</v>
      </c>
      <c r="F17" t="s">
        <v>879</v>
      </c>
      <c r="G17" t="s">
        <v>881</v>
      </c>
      <c r="I17" t="s">
        <v>9</v>
      </c>
      <c r="K17" t="s">
        <v>906</v>
      </c>
      <c r="L17" t="s">
        <v>906</v>
      </c>
      <c r="M17" t="s">
        <v>912</v>
      </c>
      <c r="N17" t="s">
        <v>33</v>
      </c>
      <c r="O17" t="s">
        <v>956</v>
      </c>
      <c r="P17">
        <v>1</v>
      </c>
      <c r="Q17" t="s">
        <v>37</v>
      </c>
      <c r="R17">
        <v>1</v>
      </c>
    </row>
    <row r="18" spans="1:18" x14ac:dyDescent="0.35">
      <c r="A18">
        <v>246</v>
      </c>
      <c r="B18" t="s">
        <v>674</v>
      </c>
      <c r="C18">
        <f t="shared" si="0"/>
        <v>0</v>
      </c>
      <c r="D18" s="14">
        <v>43688.75</v>
      </c>
      <c r="E18">
        <v>228</v>
      </c>
      <c r="F18" t="s">
        <v>879</v>
      </c>
      <c r="G18" t="s">
        <v>881</v>
      </c>
      <c r="I18" t="s">
        <v>9</v>
      </c>
      <c r="K18" t="s">
        <v>911</v>
      </c>
      <c r="L18" t="s">
        <v>911</v>
      </c>
      <c r="M18" s="20" t="s">
        <v>912</v>
      </c>
      <c r="N18" t="s">
        <v>33</v>
      </c>
      <c r="O18" t="s">
        <v>956</v>
      </c>
      <c r="P18">
        <v>1</v>
      </c>
      <c r="Q18" t="s">
        <v>37</v>
      </c>
      <c r="R18">
        <v>1</v>
      </c>
    </row>
    <row r="19" spans="1:18" x14ac:dyDescent="0.35">
      <c r="A19">
        <v>257</v>
      </c>
      <c r="B19" t="s">
        <v>701</v>
      </c>
      <c r="C19">
        <f t="shared" si="0"/>
        <v>0</v>
      </c>
      <c r="D19" s="14">
        <v>43688.75</v>
      </c>
      <c r="E19">
        <v>239</v>
      </c>
      <c r="F19" t="s">
        <v>879</v>
      </c>
      <c r="G19" t="s">
        <v>881</v>
      </c>
      <c r="I19" t="s">
        <v>9</v>
      </c>
      <c r="K19" t="s">
        <v>906</v>
      </c>
      <c r="L19" t="s">
        <v>906</v>
      </c>
      <c r="M19" s="20" t="s">
        <v>912</v>
      </c>
      <c r="N19" t="s">
        <v>935</v>
      </c>
      <c r="O19" t="s">
        <v>956</v>
      </c>
      <c r="P19">
        <v>1</v>
      </c>
      <c r="Q19" t="s">
        <v>37</v>
      </c>
      <c r="R19">
        <v>1</v>
      </c>
    </row>
    <row r="20" spans="1:18" x14ac:dyDescent="0.35">
      <c r="A20">
        <v>288</v>
      </c>
      <c r="B20" t="s">
        <v>770</v>
      </c>
      <c r="C20">
        <f t="shared" si="0"/>
        <v>0</v>
      </c>
      <c r="D20" s="14">
        <v>43688.75</v>
      </c>
      <c r="E20">
        <v>270</v>
      </c>
      <c r="F20" t="s">
        <v>879</v>
      </c>
      <c r="G20" t="s">
        <v>881</v>
      </c>
      <c r="I20" t="s">
        <v>9</v>
      </c>
      <c r="K20" t="s">
        <v>906</v>
      </c>
      <c r="L20" t="s">
        <v>906</v>
      </c>
      <c r="M20" t="s">
        <v>912</v>
      </c>
      <c r="N20" t="s">
        <v>33</v>
      </c>
      <c r="O20" t="s">
        <v>956</v>
      </c>
      <c r="P20">
        <v>1</v>
      </c>
      <c r="Q20" t="s">
        <v>37</v>
      </c>
      <c r="R20">
        <v>1</v>
      </c>
    </row>
    <row r="21" spans="1:18" x14ac:dyDescent="0.35">
      <c r="A21">
        <v>170</v>
      </c>
      <c r="B21" t="s">
        <v>488</v>
      </c>
      <c r="C21">
        <f t="shared" si="0"/>
        <v>0</v>
      </c>
      <c r="D21" s="14">
        <v>43689.75</v>
      </c>
      <c r="E21">
        <v>156</v>
      </c>
      <c r="F21" t="s">
        <v>879</v>
      </c>
      <c r="G21" t="s">
        <v>881</v>
      </c>
      <c r="I21" t="s">
        <v>9</v>
      </c>
      <c r="K21" t="s">
        <v>906</v>
      </c>
      <c r="L21" t="s">
        <v>906</v>
      </c>
      <c r="M21" t="s">
        <v>30</v>
      </c>
      <c r="N21" t="s">
        <v>928</v>
      </c>
      <c r="O21" t="s">
        <v>956</v>
      </c>
      <c r="P21">
        <v>1</v>
      </c>
      <c r="Q21" t="s">
        <v>37</v>
      </c>
      <c r="R21">
        <v>1</v>
      </c>
    </row>
    <row r="22" spans="1:18" x14ac:dyDescent="0.35">
      <c r="A22">
        <v>77</v>
      </c>
      <c r="B22" t="s">
        <v>262</v>
      </c>
      <c r="C22">
        <f t="shared" si="0"/>
        <v>0</v>
      </c>
      <c r="D22" s="14">
        <v>43690.75</v>
      </c>
      <c r="E22">
        <v>73</v>
      </c>
      <c r="F22" t="s">
        <v>879</v>
      </c>
      <c r="G22" t="s">
        <v>883</v>
      </c>
      <c r="H22" t="s">
        <v>892</v>
      </c>
      <c r="I22" t="s">
        <v>9</v>
      </c>
      <c r="K22" t="s">
        <v>907</v>
      </c>
      <c r="L22" t="s">
        <v>907</v>
      </c>
      <c r="M22" t="s">
        <v>912</v>
      </c>
      <c r="N22" t="s">
        <v>940</v>
      </c>
      <c r="O22" t="s">
        <v>956</v>
      </c>
      <c r="P22">
        <v>1</v>
      </c>
      <c r="Q22" t="s">
        <v>37</v>
      </c>
      <c r="R22">
        <v>1</v>
      </c>
    </row>
    <row r="23" spans="1:18" x14ac:dyDescent="0.35">
      <c r="A23">
        <v>79</v>
      </c>
      <c r="B23" t="s">
        <v>269</v>
      </c>
      <c r="C23">
        <f t="shared" si="0"/>
        <v>0</v>
      </c>
      <c r="D23" s="14">
        <v>43690.75</v>
      </c>
      <c r="E23">
        <v>75</v>
      </c>
      <c r="F23" t="s">
        <v>879</v>
      </c>
      <c r="G23" t="s">
        <v>881</v>
      </c>
      <c r="I23" t="s">
        <v>9</v>
      </c>
      <c r="K23" t="s">
        <v>911</v>
      </c>
      <c r="L23" t="s">
        <v>911</v>
      </c>
      <c r="M23" t="s">
        <v>912</v>
      </c>
      <c r="N23" t="s">
        <v>934</v>
      </c>
      <c r="O23" t="s">
        <v>956</v>
      </c>
      <c r="P23">
        <v>1</v>
      </c>
      <c r="Q23" t="s">
        <v>37</v>
      </c>
      <c r="R23">
        <v>1</v>
      </c>
    </row>
    <row r="24" spans="1:18" x14ac:dyDescent="0.35">
      <c r="A24">
        <v>105</v>
      </c>
      <c r="B24" t="s">
        <v>326</v>
      </c>
      <c r="C24">
        <f t="shared" si="0"/>
        <v>0</v>
      </c>
      <c r="D24" s="14">
        <v>43690.75</v>
      </c>
      <c r="E24">
        <v>97</v>
      </c>
      <c r="F24" t="s">
        <v>879</v>
      </c>
      <c r="G24" t="s">
        <v>881</v>
      </c>
      <c r="I24" t="s">
        <v>9</v>
      </c>
      <c r="K24" t="s">
        <v>906</v>
      </c>
      <c r="L24" t="s">
        <v>906</v>
      </c>
      <c r="M24" t="s">
        <v>912</v>
      </c>
      <c r="N24" t="s">
        <v>33</v>
      </c>
      <c r="O24" t="s">
        <v>956</v>
      </c>
      <c r="P24">
        <v>1</v>
      </c>
      <c r="Q24" t="s">
        <v>37</v>
      </c>
      <c r="R24">
        <v>1</v>
      </c>
    </row>
    <row r="25" spans="1:18" x14ac:dyDescent="0.35">
      <c r="A25">
        <v>202</v>
      </c>
      <c r="B25" t="s">
        <v>580</v>
      </c>
      <c r="C25">
        <f t="shared" si="0"/>
        <v>0</v>
      </c>
      <c r="D25" s="14">
        <v>43690.75</v>
      </c>
      <c r="E25">
        <v>186</v>
      </c>
      <c r="F25" t="s">
        <v>879</v>
      </c>
      <c r="G25" t="s">
        <v>882</v>
      </c>
      <c r="I25" t="s">
        <v>9</v>
      </c>
      <c r="K25" t="s">
        <v>910</v>
      </c>
      <c r="L25" t="s">
        <v>910</v>
      </c>
      <c r="M25" t="s">
        <v>913</v>
      </c>
      <c r="N25" t="s">
        <v>933</v>
      </c>
      <c r="O25" t="s">
        <v>956</v>
      </c>
      <c r="P25">
        <v>1</v>
      </c>
      <c r="Q25" t="s">
        <v>37</v>
      </c>
      <c r="R25">
        <v>1</v>
      </c>
    </row>
    <row r="26" spans="1:18" x14ac:dyDescent="0.35">
      <c r="A26">
        <v>237</v>
      </c>
      <c r="B26" t="s">
        <v>653</v>
      </c>
      <c r="C26">
        <f t="shared" si="0"/>
        <v>0</v>
      </c>
      <c r="D26" s="14">
        <v>43690.75</v>
      </c>
      <c r="E26">
        <v>219</v>
      </c>
      <c r="F26" t="s">
        <v>879</v>
      </c>
      <c r="G26" t="s">
        <v>881</v>
      </c>
      <c r="I26" t="s">
        <v>9</v>
      </c>
      <c r="K26" t="s">
        <v>910</v>
      </c>
      <c r="L26" t="s">
        <v>910</v>
      </c>
      <c r="M26" t="s">
        <v>913</v>
      </c>
      <c r="N26" t="s">
        <v>949</v>
      </c>
      <c r="O26" t="s">
        <v>956</v>
      </c>
      <c r="P26">
        <v>1</v>
      </c>
      <c r="Q26" t="s">
        <v>37</v>
      </c>
      <c r="R26">
        <v>1</v>
      </c>
    </row>
    <row r="27" spans="1:18" x14ac:dyDescent="0.35">
      <c r="A27">
        <v>16</v>
      </c>
      <c r="B27" t="s">
        <v>78</v>
      </c>
      <c r="C27">
        <f t="shared" si="0"/>
        <v>0</v>
      </c>
      <c r="D27" s="14">
        <v>43691.666666666701</v>
      </c>
      <c r="E27">
        <v>15</v>
      </c>
      <c r="F27" t="s">
        <v>880</v>
      </c>
      <c r="G27" t="s">
        <v>33</v>
      </c>
      <c r="H27" t="s">
        <v>918</v>
      </c>
      <c r="I27" t="s">
        <v>9</v>
      </c>
      <c r="K27" t="s">
        <v>906</v>
      </c>
      <c r="L27" t="s">
        <v>906</v>
      </c>
      <c r="M27" t="s">
        <v>33</v>
      </c>
      <c r="N27" t="s">
        <v>927</v>
      </c>
      <c r="O27" t="s">
        <v>956</v>
      </c>
      <c r="P27">
        <v>0</v>
      </c>
      <c r="Q27" t="s">
        <v>1001</v>
      </c>
      <c r="R27">
        <v>0</v>
      </c>
    </row>
    <row r="28" spans="1:18" x14ac:dyDescent="0.35">
      <c r="A28">
        <v>51</v>
      </c>
      <c r="B28" t="s">
        <v>184</v>
      </c>
      <c r="C28">
        <f t="shared" si="0"/>
        <v>0</v>
      </c>
      <c r="D28" s="14">
        <v>43691.666666666701</v>
      </c>
      <c r="E28">
        <v>48</v>
      </c>
      <c r="F28" t="s">
        <v>879</v>
      </c>
      <c r="G28" t="s">
        <v>881</v>
      </c>
      <c r="I28" t="s">
        <v>9</v>
      </c>
      <c r="K28" t="s">
        <v>910</v>
      </c>
      <c r="L28" t="s">
        <v>910</v>
      </c>
      <c r="M28" t="s">
        <v>912</v>
      </c>
      <c r="N28" t="s">
        <v>927</v>
      </c>
      <c r="O28" t="s">
        <v>956</v>
      </c>
      <c r="P28">
        <v>0</v>
      </c>
      <c r="Q28" t="s">
        <v>1001</v>
      </c>
      <c r="R28">
        <v>1</v>
      </c>
    </row>
    <row r="29" spans="1:18" x14ac:dyDescent="0.35">
      <c r="A29">
        <v>221</v>
      </c>
      <c r="B29" t="s">
        <v>622</v>
      </c>
      <c r="C29">
        <f t="shared" si="0"/>
        <v>1</v>
      </c>
      <c r="D29" s="14">
        <v>43691.666666666701</v>
      </c>
      <c r="E29">
        <v>204</v>
      </c>
      <c r="F29" t="s">
        <v>879</v>
      </c>
      <c r="G29" t="s">
        <v>881</v>
      </c>
      <c r="I29" t="s">
        <v>9</v>
      </c>
      <c r="J29" s="14">
        <v>43689.666666666701</v>
      </c>
      <c r="L29" t="s">
        <v>911</v>
      </c>
      <c r="M29" s="20" t="s">
        <v>912</v>
      </c>
      <c r="N29" t="s">
        <v>927</v>
      </c>
      <c r="O29" t="s">
        <v>956</v>
      </c>
      <c r="P29">
        <v>0</v>
      </c>
      <c r="Q29" t="s">
        <v>1001</v>
      </c>
      <c r="R29">
        <v>1</v>
      </c>
    </row>
    <row r="30" spans="1:18" x14ac:dyDescent="0.35">
      <c r="A30">
        <v>251</v>
      </c>
      <c r="B30" t="s">
        <v>686</v>
      </c>
      <c r="C30">
        <f t="shared" si="0"/>
        <v>1</v>
      </c>
      <c r="D30" s="14">
        <v>43691.666666666701</v>
      </c>
      <c r="E30">
        <v>233</v>
      </c>
      <c r="F30" t="s">
        <v>880</v>
      </c>
      <c r="G30" t="s">
        <v>915</v>
      </c>
      <c r="I30" t="s">
        <v>9</v>
      </c>
      <c r="J30" s="14">
        <v>43690.666666666701</v>
      </c>
      <c r="L30" t="s">
        <v>911</v>
      </c>
      <c r="M30" t="s">
        <v>972</v>
      </c>
      <c r="N30" t="s">
        <v>33</v>
      </c>
      <c r="O30" t="s">
        <v>956</v>
      </c>
      <c r="P30">
        <v>0</v>
      </c>
      <c r="Q30" t="s">
        <v>1001</v>
      </c>
      <c r="R30">
        <v>1</v>
      </c>
    </row>
    <row r="31" spans="1:18" x14ac:dyDescent="0.35">
      <c r="A31">
        <v>278</v>
      </c>
      <c r="B31" t="s">
        <v>747</v>
      </c>
      <c r="C31">
        <f t="shared" si="0"/>
        <v>1</v>
      </c>
      <c r="D31" s="14">
        <v>43691.666666666701</v>
      </c>
      <c r="E31">
        <v>260</v>
      </c>
      <c r="F31" t="s">
        <v>879</v>
      </c>
      <c r="G31" t="s">
        <v>881</v>
      </c>
      <c r="I31" t="s">
        <v>9</v>
      </c>
      <c r="K31" t="s">
        <v>909</v>
      </c>
      <c r="L31" t="s">
        <v>909</v>
      </c>
      <c r="M31" t="s">
        <v>912</v>
      </c>
      <c r="N31" t="s">
        <v>929</v>
      </c>
      <c r="O31" t="s">
        <v>956</v>
      </c>
      <c r="P31">
        <v>0</v>
      </c>
      <c r="Q31" t="s">
        <v>1001</v>
      </c>
      <c r="R31">
        <v>1</v>
      </c>
    </row>
    <row r="32" spans="1:18" x14ac:dyDescent="0.35">
      <c r="A32">
        <v>308</v>
      </c>
      <c r="B32" t="s">
        <v>815</v>
      </c>
      <c r="C32">
        <f t="shared" si="0"/>
        <v>0</v>
      </c>
      <c r="D32" s="14">
        <v>43691.666666666701</v>
      </c>
      <c r="E32">
        <v>289</v>
      </c>
      <c r="F32" t="s">
        <v>879</v>
      </c>
      <c r="G32" t="s">
        <v>881</v>
      </c>
      <c r="I32" t="s">
        <v>9</v>
      </c>
      <c r="K32" t="s">
        <v>910</v>
      </c>
      <c r="L32" t="s">
        <v>910</v>
      </c>
      <c r="M32" t="s">
        <v>912</v>
      </c>
      <c r="N32" t="s">
        <v>955</v>
      </c>
      <c r="O32" t="s">
        <v>956</v>
      </c>
      <c r="P32">
        <v>0</v>
      </c>
      <c r="Q32" t="s">
        <v>1001</v>
      </c>
      <c r="R32">
        <v>1</v>
      </c>
    </row>
    <row r="33" spans="1:18" x14ac:dyDescent="0.35">
      <c r="A33">
        <v>336</v>
      </c>
      <c r="B33" t="s">
        <v>747</v>
      </c>
      <c r="C33">
        <f t="shared" si="0"/>
        <v>0</v>
      </c>
      <c r="D33" s="14">
        <v>43691.666666666701</v>
      </c>
      <c r="E33">
        <v>260</v>
      </c>
      <c r="F33" t="s">
        <v>964</v>
      </c>
      <c r="G33" t="s">
        <v>885</v>
      </c>
      <c r="L33" t="s">
        <v>31</v>
      </c>
      <c r="N33" t="s">
        <v>931</v>
      </c>
      <c r="O33" t="s">
        <v>956</v>
      </c>
      <c r="P33">
        <v>0</v>
      </c>
      <c r="Q33" t="s">
        <v>1001</v>
      </c>
      <c r="R33">
        <v>0</v>
      </c>
    </row>
    <row r="34" spans="1:18" x14ac:dyDescent="0.35">
      <c r="A34">
        <v>337</v>
      </c>
      <c r="B34" t="s">
        <v>815</v>
      </c>
      <c r="C34">
        <f t="shared" si="0"/>
        <v>0</v>
      </c>
      <c r="D34" s="14">
        <v>43691.666666666701</v>
      </c>
      <c r="E34">
        <v>289</v>
      </c>
      <c r="F34" t="s">
        <v>964</v>
      </c>
      <c r="G34" t="s">
        <v>964</v>
      </c>
      <c r="L34" t="s">
        <v>31</v>
      </c>
      <c r="N34" t="s">
        <v>931</v>
      </c>
      <c r="O34" t="s">
        <v>956</v>
      </c>
      <c r="P34">
        <v>0</v>
      </c>
      <c r="Q34" t="s">
        <v>1001</v>
      </c>
      <c r="R34">
        <v>0</v>
      </c>
    </row>
    <row r="35" spans="1:18" x14ac:dyDescent="0.35">
      <c r="A35">
        <v>10</v>
      </c>
      <c r="B35" t="s">
        <v>57</v>
      </c>
      <c r="C35">
        <f t="shared" si="0"/>
        <v>1</v>
      </c>
      <c r="D35" s="14">
        <v>43691.75</v>
      </c>
      <c r="E35">
        <v>10</v>
      </c>
      <c r="F35" t="s">
        <v>879</v>
      </c>
      <c r="G35" t="s">
        <v>881</v>
      </c>
      <c r="I35" t="s">
        <v>9</v>
      </c>
      <c r="J35" s="14">
        <v>43690.75</v>
      </c>
      <c r="L35" t="s">
        <v>911</v>
      </c>
      <c r="M35" t="s">
        <v>912</v>
      </c>
      <c r="N35" t="s">
        <v>929</v>
      </c>
      <c r="O35" t="s">
        <v>956</v>
      </c>
      <c r="P35">
        <v>0</v>
      </c>
      <c r="Q35" t="s">
        <v>1001</v>
      </c>
      <c r="R35">
        <v>1</v>
      </c>
    </row>
    <row r="36" spans="1:18" x14ac:dyDescent="0.35">
      <c r="A36">
        <v>229</v>
      </c>
      <c r="B36" t="s">
        <v>637</v>
      </c>
      <c r="C36">
        <f t="shared" si="0"/>
        <v>1</v>
      </c>
      <c r="D36" s="14">
        <v>43691.75</v>
      </c>
      <c r="E36">
        <v>211</v>
      </c>
      <c r="F36" t="s">
        <v>879</v>
      </c>
      <c r="G36" t="s">
        <v>881</v>
      </c>
      <c r="I36" t="s">
        <v>9</v>
      </c>
      <c r="K36" t="s">
        <v>906</v>
      </c>
      <c r="L36" t="s">
        <v>906</v>
      </c>
      <c r="M36" t="s">
        <v>912</v>
      </c>
      <c r="N36" t="s">
        <v>33</v>
      </c>
      <c r="O36" t="s">
        <v>956</v>
      </c>
      <c r="P36">
        <v>0</v>
      </c>
      <c r="Q36" t="s">
        <v>1001</v>
      </c>
      <c r="R36">
        <v>1</v>
      </c>
    </row>
    <row r="37" spans="1:18" x14ac:dyDescent="0.35">
      <c r="A37">
        <v>273</v>
      </c>
      <c r="B37" t="s">
        <v>738</v>
      </c>
      <c r="C37">
        <f t="shared" si="0"/>
        <v>1</v>
      </c>
      <c r="D37" s="14">
        <v>43691.75</v>
      </c>
      <c r="E37">
        <v>255</v>
      </c>
      <c r="F37" t="s">
        <v>879</v>
      </c>
      <c r="G37" t="s">
        <v>881</v>
      </c>
      <c r="I37" t="s">
        <v>9</v>
      </c>
      <c r="K37" t="s">
        <v>907</v>
      </c>
      <c r="L37" t="s">
        <v>907</v>
      </c>
      <c r="M37" t="s">
        <v>912</v>
      </c>
      <c r="N37" t="s">
        <v>928</v>
      </c>
      <c r="O37" t="s">
        <v>956</v>
      </c>
      <c r="P37">
        <v>0</v>
      </c>
      <c r="Q37" t="s">
        <v>1001</v>
      </c>
      <c r="R37">
        <v>1</v>
      </c>
    </row>
    <row r="38" spans="1:18" x14ac:dyDescent="0.35">
      <c r="A38">
        <v>277</v>
      </c>
      <c r="B38" t="s">
        <v>745</v>
      </c>
      <c r="C38">
        <f t="shared" si="0"/>
        <v>0</v>
      </c>
      <c r="D38" s="14">
        <v>43691.75</v>
      </c>
      <c r="E38">
        <v>259</v>
      </c>
      <c r="F38" t="s">
        <v>879</v>
      </c>
      <c r="G38" t="s">
        <v>881</v>
      </c>
      <c r="I38" t="s">
        <v>9</v>
      </c>
      <c r="K38" t="s">
        <v>910</v>
      </c>
      <c r="L38" t="s">
        <v>910</v>
      </c>
      <c r="M38" t="s">
        <v>913</v>
      </c>
      <c r="N38" t="s">
        <v>953</v>
      </c>
      <c r="O38" t="s">
        <v>956</v>
      </c>
      <c r="P38">
        <v>0</v>
      </c>
      <c r="Q38" t="s">
        <v>1001</v>
      </c>
      <c r="R38">
        <v>1</v>
      </c>
    </row>
    <row r="39" spans="1:18" x14ac:dyDescent="0.35">
      <c r="A39">
        <v>41</v>
      </c>
      <c r="B39" t="s">
        <v>155</v>
      </c>
      <c r="C39">
        <f t="shared" si="0"/>
        <v>1</v>
      </c>
      <c r="D39" s="14">
        <v>43692.666666666701</v>
      </c>
      <c r="E39">
        <v>40</v>
      </c>
      <c r="F39" t="s">
        <v>879</v>
      </c>
      <c r="G39" t="s">
        <v>881</v>
      </c>
      <c r="I39" t="s">
        <v>9</v>
      </c>
      <c r="J39" s="14">
        <v>43692.666666666701</v>
      </c>
      <c r="L39" t="s">
        <v>911</v>
      </c>
      <c r="M39" t="s">
        <v>913</v>
      </c>
      <c r="N39" t="s">
        <v>930</v>
      </c>
      <c r="O39" t="s">
        <v>956</v>
      </c>
      <c r="P39">
        <v>0</v>
      </c>
      <c r="Q39" t="s">
        <v>1001</v>
      </c>
      <c r="R39">
        <v>1</v>
      </c>
    </row>
    <row r="40" spans="1:18" x14ac:dyDescent="0.35">
      <c r="A40">
        <v>48</v>
      </c>
      <c r="B40" t="s">
        <v>175</v>
      </c>
      <c r="C40">
        <f t="shared" si="0"/>
        <v>1</v>
      </c>
      <c r="D40" s="14">
        <v>43692.666666666701</v>
      </c>
      <c r="E40">
        <v>45</v>
      </c>
      <c r="F40" t="s">
        <v>879</v>
      </c>
      <c r="G40" t="s">
        <v>881</v>
      </c>
      <c r="I40" t="s">
        <v>9</v>
      </c>
      <c r="K40" t="s">
        <v>906</v>
      </c>
      <c r="L40" t="s">
        <v>906</v>
      </c>
      <c r="M40" t="s">
        <v>912</v>
      </c>
      <c r="N40" t="s">
        <v>33</v>
      </c>
      <c r="O40" t="s">
        <v>956</v>
      </c>
      <c r="P40">
        <v>0</v>
      </c>
      <c r="Q40" t="s">
        <v>1001</v>
      </c>
      <c r="R40">
        <v>1</v>
      </c>
    </row>
    <row r="41" spans="1:18" x14ac:dyDescent="0.35">
      <c r="A41">
        <v>58</v>
      </c>
      <c r="B41" t="s">
        <v>206</v>
      </c>
      <c r="C41">
        <f t="shared" si="0"/>
        <v>0</v>
      </c>
      <c r="D41" s="14">
        <v>43692.666666666701</v>
      </c>
      <c r="E41">
        <v>54</v>
      </c>
      <c r="F41" t="s">
        <v>879</v>
      </c>
      <c r="G41" t="s">
        <v>881</v>
      </c>
      <c r="H41" t="s">
        <v>887</v>
      </c>
      <c r="I41" t="s">
        <v>9</v>
      </c>
      <c r="J41" s="14">
        <v>43692.666666666701</v>
      </c>
      <c r="L41" t="s">
        <v>911</v>
      </c>
      <c r="M41" t="s">
        <v>913</v>
      </c>
      <c r="N41" t="s">
        <v>928</v>
      </c>
      <c r="O41" t="s">
        <v>957</v>
      </c>
      <c r="P41">
        <v>0</v>
      </c>
      <c r="Q41" t="s">
        <v>1001</v>
      </c>
      <c r="R41">
        <v>1</v>
      </c>
    </row>
    <row r="42" spans="1:18" x14ac:dyDescent="0.35">
      <c r="A42">
        <v>70</v>
      </c>
      <c r="B42" t="s">
        <v>243</v>
      </c>
      <c r="C42">
        <f t="shared" si="0"/>
        <v>0</v>
      </c>
      <c r="D42" s="14">
        <v>43692.666666666701</v>
      </c>
      <c r="E42">
        <v>66</v>
      </c>
      <c r="F42" t="s">
        <v>879</v>
      </c>
      <c r="G42" t="s">
        <v>883</v>
      </c>
      <c r="H42" t="s">
        <v>890</v>
      </c>
      <c r="I42" t="s">
        <v>9</v>
      </c>
      <c r="J42" s="14">
        <v>43691.666666666701</v>
      </c>
      <c r="L42" t="s">
        <v>911</v>
      </c>
      <c r="M42" t="s">
        <v>912</v>
      </c>
      <c r="N42" t="s">
        <v>928</v>
      </c>
      <c r="O42" t="s">
        <v>957</v>
      </c>
      <c r="P42">
        <v>0</v>
      </c>
      <c r="Q42" t="s">
        <v>1001</v>
      </c>
      <c r="R42">
        <v>1</v>
      </c>
    </row>
    <row r="43" spans="1:18" x14ac:dyDescent="0.35">
      <c r="A43">
        <v>72</v>
      </c>
      <c r="B43" t="s">
        <v>248</v>
      </c>
      <c r="C43">
        <f t="shared" si="0"/>
        <v>1</v>
      </c>
      <c r="D43" s="14">
        <v>43692.666666666701</v>
      </c>
      <c r="E43">
        <v>68</v>
      </c>
      <c r="F43" t="s">
        <v>879</v>
      </c>
      <c r="G43" t="s">
        <v>881</v>
      </c>
      <c r="I43" t="s">
        <v>9</v>
      </c>
      <c r="K43" t="s">
        <v>906</v>
      </c>
      <c r="L43" t="s">
        <v>906</v>
      </c>
      <c r="M43" t="s">
        <v>912</v>
      </c>
      <c r="N43" t="s">
        <v>927</v>
      </c>
      <c r="O43" t="s">
        <v>956</v>
      </c>
      <c r="P43">
        <v>0</v>
      </c>
      <c r="Q43" t="s">
        <v>1001</v>
      </c>
      <c r="R43">
        <v>1</v>
      </c>
    </row>
    <row r="44" spans="1:18" x14ac:dyDescent="0.35">
      <c r="A44">
        <v>244</v>
      </c>
      <c r="B44" t="s">
        <v>667</v>
      </c>
      <c r="C44">
        <f t="shared" si="0"/>
        <v>0</v>
      </c>
      <c r="D44" s="14">
        <v>43692.666666666701</v>
      </c>
      <c r="E44">
        <v>226</v>
      </c>
      <c r="F44" t="s">
        <v>33</v>
      </c>
      <c r="G44" t="s">
        <v>970</v>
      </c>
      <c r="H44" t="s">
        <v>923</v>
      </c>
      <c r="I44" t="s">
        <v>31</v>
      </c>
      <c r="K44" t="s">
        <v>907</v>
      </c>
      <c r="L44" t="s">
        <v>907</v>
      </c>
      <c r="M44" t="s">
        <v>33</v>
      </c>
      <c r="N44" t="s">
        <v>33</v>
      </c>
      <c r="O44" t="s">
        <v>956</v>
      </c>
      <c r="P44">
        <v>0</v>
      </c>
      <c r="Q44" t="s">
        <v>1001</v>
      </c>
      <c r="R44">
        <v>0</v>
      </c>
    </row>
    <row r="45" spans="1:18" x14ac:dyDescent="0.35">
      <c r="A45">
        <v>305</v>
      </c>
      <c r="B45" t="s">
        <v>807</v>
      </c>
      <c r="C45">
        <f t="shared" si="0"/>
        <v>0</v>
      </c>
      <c r="D45" s="14">
        <v>43692.666666666701</v>
      </c>
      <c r="E45">
        <v>286</v>
      </c>
      <c r="F45" t="s">
        <v>880</v>
      </c>
      <c r="G45" t="s">
        <v>33</v>
      </c>
      <c r="H45" t="s">
        <v>925</v>
      </c>
      <c r="I45" t="s">
        <v>9</v>
      </c>
      <c r="K45" t="s">
        <v>910</v>
      </c>
      <c r="L45" t="s">
        <v>910</v>
      </c>
      <c r="M45" t="s">
        <v>33</v>
      </c>
      <c r="N45" t="s">
        <v>927</v>
      </c>
      <c r="O45" t="s">
        <v>956</v>
      </c>
      <c r="P45">
        <v>0</v>
      </c>
      <c r="Q45" t="s">
        <v>1001</v>
      </c>
      <c r="R45">
        <v>0</v>
      </c>
    </row>
    <row r="46" spans="1:18" x14ac:dyDescent="0.35">
      <c r="A46">
        <v>310</v>
      </c>
      <c r="B46" t="s">
        <v>821</v>
      </c>
      <c r="C46">
        <f t="shared" si="0"/>
        <v>0</v>
      </c>
      <c r="D46" s="14">
        <v>43692.666666666701</v>
      </c>
      <c r="E46">
        <v>291</v>
      </c>
      <c r="F46" t="s">
        <v>879</v>
      </c>
      <c r="G46" t="s">
        <v>881</v>
      </c>
      <c r="I46" t="s">
        <v>9</v>
      </c>
      <c r="K46" t="s">
        <v>907</v>
      </c>
      <c r="L46" t="s">
        <v>907</v>
      </c>
      <c r="M46" t="s">
        <v>912</v>
      </c>
      <c r="N46" t="s">
        <v>949</v>
      </c>
      <c r="O46" t="s">
        <v>957</v>
      </c>
      <c r="P46">
        <v>0</v>
      </c>
      <c r="Q46" t="s">
        <v>1001</v>
      </c>
      <c r="R46">
        <v>1</v>
      </c>
    </row>
    <row r="47" spans="1:18" x14ac:dyDescent="0.35">
      <c r="A47">
        <v>334</v>
      </c>
      <c r="B47" t="s">
        <v>667</v>
      </c>
      <c r="C47">
        <f t="shared" si="0"/>
        <v>0</v>
      </c>
      <c r="D47" s="14">
        <v>43692.666666666701</v>
      </c>
      <c r="E47">
        <v>226</v>
      </c>
      <c r="F47" t="s">
        <v>879</v>
      </c>
      <c r="G47" t="s">
        <v>965</v>
      </c>
      <c r="K47" t="s">
        <v>907</v>
      </c>
      <c r="L47" t="s">
        <v>907</v>
      </c>
      <c r="N47" t="s">
        <v>33</v>
      </c>
      <c r="O47" t="s">
        <v>956</v>
      </c>
      <c r="P47">
        <v>0</v>
      </c>
      <c r="Q47" t="s">
        <v>1001</v>
      </c>
      <c r="R47">
        <v>0</v>
      </c>
    </row>
    <row r="48" spans="1:18" x14ac:dyDescent="0.35">
      <c r="A48">
        <v>73</v>
      </c>
      <c r="B48" t="s">
        <v>252</v>
      </c>
      <c r="C48">
        <f t="shared" si="0"/>
        <v>1</v>
      </c>
      <c r="D48" s="14">
        <v>43692.75</v>
      </c>
      <c r="E48">
        <v>69</v>
      </c>
      <c r="F48" t="s">
        <v>879</v>
      </c>
      <c r="G48" t="s">
        <v>881</v>
      </c>
      <c r="I48" t="s">
        <v>9</v>
      </c>
      <c r="K48" t="s">
        <v>908</v>
      </c>
      <c r="L48" t="s">
        <v>908</v>
      </c>
      <c r="M48" t="s">
        <v>912</v>
      </c>
      <c r="N48" t="s">
        <v>33</v>
      </c>
      <c r="O48" t="s">
        <v>956</v>
      </c>
      <c r="P48">
        <v>0</v>
      </c>
      <c r="Q48" t="s">
        <v>1001</v>
      </c>
      <c r="R48">
        <v>1</v>
      </c>
    </row>
    <row r="49" spans="1:18" x14ac:dyDescent="0.35">
      <c r="A49">
        <v>247</v>
      </c>
      <c r="B49" t="s">
        <v>676</v>
      </c>
      <c r="C49">
        <f t="shared" si="0"/>
        <v>1</v>
      </c>
      <c r="D49" s="14">
        <v>43692.75</v>
      </c>
      <c r="E49">
        <v>229</v>
      </c>
      <c r="F49" t="s">
        <v>879</v>
      </c>
      <c r="G49" t="s">
        <v>881</v>
      </c>
      <c r="I49" t="s">
        <v>9</v>
      </c>
      <c r="K49" t="s">
        <v>906</v>
      </c>
      <c r="L49" t="s">
        <v>906</v>
      </c>
      <c r="M49" t="s">
        <v>912</v>
      </c>
      <c r="N49" t="s">
        <v>33</v>
      </c>
      <c r="O49" t="s">
        <v>956</v>
      </c>
      <c r="P49">
        <v>0</v>
      </c>
      <c r="Q49" t="s">
        <v>1001</v>
      </c>
      <c r="R49">
        <v>1</v>
      </c>
    </row>
    <row r="50" spans="1:18" x14ac:dyDescent="0.35">
      <c r="A50">
        <v>145</v>
      </c>
      <c r="B50" t="s">
        <v>428</v>
      </c>
      <c r="C50">
        <f t="shared" si="0"/>
        <v>0</v>
      </c>
      <c r="D50" s="14">
        <v>43693.666666666701</v>
      </c>
      <c r="E50">
        <v>133</v>
      </c>
      <c r="F50" t="s">
        <v>879</v>
      </c>
      <c r="G50" t="s">
        <v>881</v>
      </c>
      <c r="I50" t="s">
        <v>9</v>
      </c>
      <c r="K50" t="s">
        <v>907</v>
      </c>
      <c r="L50" t="s">
        <v>907</v>
      </c>
      <c r="M50" t="s">
        <v>912</v>
      </c>
      <c r="N50" t="s">
        <v>33</v>
      </c>
      <c r="O50" t="s">
        <v>958</v>
      </c>
      <c r="P50">
        <v>0</v>
      </c>
      <c r="Q50" t="s">
        <v>1001</v>
      </c>
      <c r="R50">
        <v>1</v>
      </c>
    </row>
    <row r="51" spans="1:18" x14ac:dyDescent="0.35">
      <c r="A51">
        <v>146</v>
      </c>
      <c r="B51" t="s">
        <v>433</v>
      </c>
      <c r="C51">
        <f t="shared" si="0"/>
        <v>0</v>
      </c>
      <c r="D51" s="14">
        <v>43693.666666666701</v>
      </c>
      <c r="E51">
        <v>134</v>
      </c>
      <c r="F51" t="s">
        <v>879</v>
      </c>
      <c r="G51" t="s">
        <v>881</v>
      </c>
      <c r="I51" t="s">
        <v>9</v>
      </c>
      <c r="K51" t="s">
        <v>910</v>
      </c>
      <c r="L51" t="s">
        <v>910</v>
      </c>
      <c r="M51" t="s">
        <v>913</v>
      </c>
      <c r="N51" t="s">
        <v>929</v>
      </c>
      <c r="O51" t="s">
        <v>956</v>
      </c>
      <c r="P51">
        <v>0</v>
      </c>
      <c r="Q51" t="s">
        <v>1001</v>
      </c>
      <c r="R51">
        <v>1</v>
      </c>
    </row>
    <row r="52" spans="1:18" x14ac:dyDescent="0.35">
      <c r="A52">
        <v>147</v>
      </c>
      <c r="B52" t="s">
        <v>435</v>
      </c>
      <c r="C52">
        <f t="shared" si="0"/>
        <v>1</v>
      </c>
      <c r="D52" s="14">
        <v>43693.666666666701</v>
      </c>
      <c r="E52">
        <v>135</v>
      </c>
      <c r="F52" t="s">
        <v>879</v>
      </c>
      <c r="G52" t="s">
        <v>881</v>
      </c>
      <c r="I52" t="s">
        <v>9</v>
      </c>
      <c r="K52" t="s">
        <v>909</v>
      </c>
      <c r="L52" t="s">
        <v>909</v>
      </c>
      <c r="M52" t="s">
        <v>912</v>
      </c>
      <c r="N52" t="s">
        <v>939</v>
      </c>
      <c r="O52" t="s">
        <v>956</v>
      </c>
      <c r="P52">
        <v>0</v>
      </c>
      <c r="Q52" t="s">
        <v>1001</v>
      </c>
      <c r="R52">
        <v>1</v>
      </c>
    </row>
    <row r="53" spans="1:18" x14ac:dyDescent="0.35">
      <c r="A53">
        <v>152</v>
      </c>
      <c r="B53" t="s">
        <v>445</v>
      </c>
      <c r="C53">
        <f t="shared" si="0"/>
        <v>1</v>
      </c>
      <c r="D53" s="14">
        <v>43693.666666666701</v>
      </c>
      <c r="E53">
        <v>139</v>
      </c>
      <c r="F53" t="s">
        <v>879</v>
      </c>
      <c r="G53" t="s">
        <v>881</v>
      </c>
      <c r="I53" t="s">
        <v>9</v>
      </c>
      <c r="K53" t="s">
        <v>910</v>
      </c>
      <c r="L53" t="s">
        <v>910</v>
      </c>
      <c r="M53" t="s">
        <v>912</v>
      </c>
      <c r="N53" t="s">
        <v>935</v>
      </c>
      <c r="O53" t="s">
        <v>956</v>
      </c>
      <c r="P53">
        <v>0</v>
      </c>
      <c r="Q53" t="s">
        <v>1001</v>
      </c>
      <c r="R53">
        <v>1</v>
      </c>
    </row>
    <row r="54" spans="1:18" x14ac:dyDescent="0.35">
      <c r="A54">
        <v>154</v>
      </c>
      <c r="B54" t="s">
        <v>449</v>
      </c>
      <c r="C54">
        <f t="shared" si="0"/>
        <v>0</v>
      </c>
      <c r="D54" s="14">
        <v>43693.666666666701</v>
      </c>
      <c r="E54">
        <v>141</v>
      </c>
      <c r="F54" t="s">
        <v>964</v>
      </c>
      <c r="G54" t="s">
        <v>33</v>
      </c>
      <c r="H54" t="s">
        <v>920</v>
      </c>
      <c r="I54" t="s">
        <v>31</v>
      </c>
      <c r="L54" t="s">
        <v>31</v>
      </c>
      <c r="M54" t="s">
        <v>33</v>
      </c>
      <c r="N54" t="s">
        <v>33</v>
      </c>
      <c r="O54" t="s">
        <v>956</v>
      </c>
      <c r="P54">
        <v>0</v>
      </c>
      <c r="Q54" t="s">
        <v>1001</v>
      </c>
      <c r="R54">
        <v>0</v>
      </c>
    </row>
    <row r="55" spans="1:18" x14ac:dyDescent="0.35">
      <c r="A55">
        <v>169</v>
      </c>
      <c r="B55" t="s">
        <v>486</v>
      </c>
      <c r="C55">
        <f t="shared" si="0"/>
        <v>1</v>
      </c>
      <c r="D55" s="14">
        <v>43693.666666666701</v>
      </c>
      <c r="E55">
        <v>155</v>
      </c>
      <c r="F55" t="s">
        <v>879</v>
      </c>
      <c r="G55" t="s">
        <v>881</v>
      </c>
      <c r="I55" t="s">
        <v>9</v>
      </c>
      <c r="K55" t="s">
        <v>906</v>
      </c>
      <c r="L55" t="s">
        <v>906</v>
      </c>
      <c r="M55" t="s">
        <v>912</v>
      </c>
      <c r="N55" t="s">
        <v>927</v>
      </c>
      <c r="O55" t="s">
        <v>956</v>
      </c>
      <c r="P55">
        <v>0</v>
      </c>
      <c r="Q55" t="s">
        <v>1001</v>
      </c>
      <c r="R55">
        <v>1</v>
      </c>
    </row>
    <row r="56" spans="1:18" x14ac:dyDescent="0.35">
      <c r="A56">
        <v>172</v>
      </c>
      <c r="B56" t="s">
        <v>496</v>
      </c>
      <c r="C56">
        <f t="shared" si="0"/>
        <v>1</v>
      </c>
      <c r="D56" s="14">
        <v>43693.666666666701</v>
      </c>
      <c r="E56">
        <v>158</v>
      </c>
      <c r="F56" t="s">
        <v>879</v>
      </c>
      <c r="G56" t="s">
        <v>881</v>
      </c>
      <c r="I56" t="s">
        <v>9</v>
      </c>
      <c r="K56" t="s">
        <v>908</v>
      </c>
      <c r="L56" t="s">
        <v>908</v>
      </c>
      <c r="M56" t="s">
        <v>913</v>
      </c>
      <c r="N56" t="s">
        <v>929</v>
      </c>
      <c r="O56" t="s">
        <v>956</v>
      </c>
      <c r="P56">
        <v>0</v>
      </c>
      <c r="Q56" t="s">
        <v>1001</v>
      </c>
      <c r="R56">
        <v>1</v>
      </c>
    </row>
    <row r="57" spans="1:18" x14ac:dyDescent="0.35">
      <c r="A57">
        <v>192</v>
      </c>
      <c r="B57" t="s">
        <v>549</v>
      </c>
      <c r="C57">
        <f t="shared" si="0"/>
        <v>0</v>
      </c>
      <c r="D57" s="14">
        <v>43693.666666666701</v>
      </c>
      <c r="E57">
        <v>177</v>
      </c>
      <c r="F57" t="s">
        <v>880</v>
      </c>
      <c r="G57" t="s">
        <v>33</v>
      </c>
      <c r="H57" t="s">
        <v>896</v>
      </c>
      <c r="I57" t="s">
        <v>31</v>
      </c>
      <c r="K57" t="s">
        <v>910</v>
      </c>
      <c r="L57" t="s">
        <v>910</v>
      </c>
      <c r="M57" t="s">
        <v>33</v>
      </c>
      <c r="N57" t="s">
        <v>932</v>
      </c>
      <c r="O57" t="s">
        <v>956</v>
      </c>
      <c r="P57">
        <v>0</v>
      </c>
      <c r="Q57" t="s">
        <v>1001</v>
      </c>
      <c r="R57">
        <v>0</v>
      </c>
    </row>
    <row r="58" spans="1:18" x14ac:dyDescent="0.35">
      <c r="A58">
        <v>198</v>
      </c>
      <c r="B58" t="s">
        <v>567</v>
      </c>
      <c r="C58">
        <f t="shared" si="0"/>
        <v>0</v>
      </c>
      <c r="D58" s="14">
        <v>43693.666666666701</v>
      </c>
      <c r="E58">
        <v>182</v>
      </c>
      <c r="F58" t="s">
        <v>964</v>
      </c>
      <c r="G58" t="s">
        <v>33</v>
      </c>
      <c r="H58" t="s">
        <v>922</v>
      </c>
      <c r="I58" t="s">
        <v>31</v>
      </c>
      <c r="J58" s="14">
        <v>43649.666666666701</v>
      </c>
      <c r="L58" t="s">
        <v>906</v>
      </c>
      <c r="M58" t="s">
        <v>33</v>
      </c>
      <c r="N58" t="s">
        <v>935</v>
      </c>
      <c r="O58" t="s">
        <v>956</v>
      </c>
      <c r="P58">
        <v>0</v>
      </c>
      <c r="Q58" t="s">
        <v>1001</v>
      </c>
      <c r="R58">
        <v>0</v>
      </c>
    </row>
    <row r="59" spans="1:18" x14ac:dyDescent="0.35">
      <c r="A59">
        <v>9</v>
      </c>
      <c r="B59" t="s">
        <v>53</v>
      </c>
      <c r="C59">
        <f t="shared" si="0"/>
        <v>0</v>
      </c>
      <c r="D59" s="14">
        <v>43696.666666666701</v>
      </c>
      <c r="E59">
        <v>9</v>
      </c>
      <c r="F59" t="s">
        <v>879</v>
      </c>
      <c r="G59" t="s">
        <v>881</v>
      </c>
      <c r="I59" t="s">
        <v>9</v>
      </c>
      <c r="K59" t="s">
        <v>906</v>
      </c>
      <c r="L59" t="s">
        <v>906</v>
      </c>
      <c r="M59" t="s">
        <v>913</v>
      </c>
      <c r="N59" t="s">
        <v>934</v>
      </c>
      <c r="O59" t="s">
        <v>956</v>
      </c>
      <c r="P59">
        <v>0</v>
      </c>
      <c r="Q59" t="s">
        <v>1001</v>
      </c>
      <c r="R59">
        <v>1</v>
      </c>
    </row>
    <row r="60" spans="1:18" x14ac:dyDescent="0.35">
      <c r="A60">
        <v>21</v>
      </c>
      <c r="B60" t="s">
        <v>98</v>
      </c>
      <c r="C60">
        <f t="shared" si="0"/>
        <v>1</v>
      </c>
      <c r="D60" s="14">
        <v>43696.666666666701</v>
      </c>
      <c r="E60">
        <v>20</v>
      </c>
      <c r="F60" t="s">
        <v>879</v>
      </c>
      <c r="G60" t="s">
        <v>882</v>
      </c>
      <c r="I60" t="s">
        <v>9</v>
      </c>
      <c r="J60" s="14">
        <v>43687.666666666701</v>
      </c>
      <c r="L60" t="s">
        <v>908</v>
      </c>
      <c r="M60" t="s">
        <v>912</v>
      </c>
      <c r="N60" t="s">
        <v>932</v>
      </c>
      <c r="O60" t="s">
        <v>956</v>
      </c>
      <c r="P60">
        <v>0</v>
      </c>
      <c r="Q60" t="s">
        <v>1001</v>
      </c>
      <c r="R60">
        <v>1</v>
      </c>
    </row>
    <row r="61" spans="1:18" x14ac:dyDescent="0.35">
      <c r="A61">
        <v>40</v>
      </c>
      <c r="B61" t="s">
        <v>152</v>
      </c>
      <c r="C61">
        <f t="shared" si="0"/>
        <v>1</v>
      </c>
      <c r="D61" s="14">
        <v>43696.666666666701</v>
      </c>
      <c r="E61">
        <v>39</v>
      </c>
      <c r="F61" t="s">
        <v>879</v>
      </c>
      <c r="G61" t="s">
        <v>882</v>
      </c>
      <c r="I61" t="s">
        <v>9</v>
      </c>
      <c r="J61" s="14">
        <v>43692.666666666701</v>
      </c>
      <c r="L61" t="s">
        <v>911</v>
      </c>
      <c r="M61" t="s">
        <v>912</v>
      </c>
      <c r="N61" t="s">
        <v>929</v>
      </c>
      <c r="O61" t="s">
        <v>956</v>
      </c>
      <c r="P61">
        <v>0</v>
      </c>
      <c r="Q61" t="s">
        <v>1001</v>
      </c>
      <c r="R61">
        <v>1</v>
      </c>
    </row>
    <row r="62" spans="1:18" x14ac:dyDescent="0.35">
      <c r="A62">
        <v>55</v>
      </c>
      <c r="B62" t="s">
        <v>198</v>
      </c>
      <c r="C62">
        <f t="shared" si="0"/>
        <v>0</v>
      </c>
      <c r="D62" s="14">
        <v>43696.666666666701</v>
      </c>
      <c r="E62">
        <v>51</v>
      </c>
      <c r="F62" t="s">
        <v>879</v>
      </c>
      <c r="G62" t="s">
        <v>881</v>
      </c>
      <c r="I62" t="s">
        <v>9</v>
      </c>
      <c r="K62" t="s">
        <v>907</v>
      </c>
      <c r="L62" t="s">
        <v>907</v>
      </c>
      <c r="M62" t="s">
        <v>912</v>
      </c>
      <c r="N62" t="s">
        <v>938</v>
      </c>
      <c r="O62" t="s">
        <v>957</v>
      </c>
      <c r="P62">
        <v>0</v>
      </c>
      <c r="Q62" t="s">
        <v>1001</v>
      </c>
      <c r="R62">
        <v>1</v>
      </c>
    </row>
    <row r="63" spans="1:18" x14ac:dyDescent="0.35">
      <c r="A63">
        <v>211</v>
      </c>
      <c r="B63" t="s">
        <v>602</v>
      </c>
      <c r="C63">
        <f t="shared" si="0"/>
        <v>0</v>
      </c>
      <c r="D63" s="14">
        <v>43696.666666666701</v>
      </c>
      <c r="E63">
        <v>194</v>
      </c>
      <c r="F63" t="s">
        <v>879</v>
      </c>
      <c r="G63" t="s">
        <v>881</v>
      </c>
      <c r="I63" t="s">
        <v>9</v>
      </c>
      <c r="K63" t="s">
        <v>906</v>
      </c>
      <c r="L63" t="s">
        <v>906</v>
      </c>
      <c r="M63" t="s">
        <v>912</v>
      </c>
      <c r="N63" t="s">
        <v>935</v>
      </c>
      <c r="O63" t="s">
        <v>956</v>
      </c>
      <c r="P63">
        <v>0</v>
      </c>
      <c r="Q63" t="s">
        <v>1001</v>
      </c>
      <c r="R63">
        <v>1</v>
      </c>
    </row>
    <row r="64" spans="1:18" x14ac:dyDescent="0.35">
      <c r="A64">
        <v>264</v>
      </c>
      <c r="B64" t="s">
        <v>717</v>
      </c>
      <c r="C64">
        <f t="shared" si="0"/>
        <v>1</v>
      </c>
      <c r="D64" s="14">
        <v>43696.666666666701</v>
      </c>
      <c r="E64">
        <v>246</v>
      </c>
      <c r="F64" t="s">
        <v>879</v>
      </c>
      <c r="G64" t="s">
        <v>881</v>
      </c>
      <c r="I64" t="s">
        <v>9</v>
      </c>
      <c r="L64" t="s">
        <v>31</v>
      </c>
      <c r="M64" t="s">
        <v>912</v>
      </c>
      <c r="N64" t="s">
        <v>928</v>
      </c>
      <c r="O64" t="s">
        <v>956</v>
      </c>
      <c r="P64">
        <v>0</v>
      </c>
      <c r="Q64" t="s">
        <v>1001</v>
      </c>
      <c r="R64">
        <v>1</v>
      </c>
    </row>
    <row r="65" spans="1:18" x14ac:dyDescent="0.35">
      <c r="A65">
        <v>283</v>
      </c>
      <c r="B65" t="s">
        <v>757</v>
      </c>
      <c r="C65">
        <f t="shared" si="0"/>
        <v>1</v>
      </c>
      <c r="D65" s="14">
        <v>43696.666666666701</v>
      </c>
      <c r="E65">
        <v>265</v>
      </c>
      <c r="F65" t="s">
        <v>879</v>
      </c>
      <c r="G65" t="s">
        <v>881</v>
      </c>
      <c r="I65" t="s">
        <v>9</v>
      </c>
      <c r="J65" s="14">
        <v>43691.666666666701</v>
      </c>
      <c r="L65" t="s">
        <v>911</v>
      </c>
      <c r="M65" t="s">
        <v>912</v>
      </c>
      <c r="N65" t="s">
        <v>954</v>
      </c>
      <c r="O65" t="s">
        <v>956</v>
      </c>
      <c r="P65">
        <v>0</v>
      </c>
      <c r="Q65" t="s">
        <v>1001</v>
      </c>
      <c r="R65">
        <v>1</v>
      </c>
    </row>
    <row r="66" spans="1:18" x14ac:dyDescent="0.35">
      <c r="A66">
        <v>62</v>
      </c>
      <c r="B66" t="s">
        <v>220</v>
      </c>
      <c r="C66">
        <f t="shared" ref="C66:C129" si="1">IF(ISNUMBER(MATCH(A66,SET_198,0)),1,0)</f>
        <v>0</v>
      </c>
      <c r="D66" s="14">
        <v>43697.603402777801</v>
      </c>
      <c r="E66">
        <v>58</v>
      </c>
      <c r="F66" t="s">
        <v>879</v>
      </c>
      <c r="G66" t="s">
        <v>881</v>
      </c>
      <c r="I66" t="s">
        <v>9</v>
      </c>
      <c r="K66" t="s">
        <v>906</v>
      </c>
      <c r="L66" t="s">
        <v>906</v>
      </c>
      <c r="M66" t="s">
        <v>912</v>
      </c>
      <c r="N66" t="s">
        <v>929</v>
      </c>
      <c r="O66" t="s">
        <v>956</v>
      </c>
      <c r="P66">
        <v>1</v>
      </c>
      <c r="Q66" t="s">
        <v>194</v>
      </c>
      <c r="R66">
        <v>1</v>
      </c>
    </row>
    <row r="67" spans="1:18" x14ac:dyDescent="0.35">
      <c r="A67">
        <v>190</v>
      </c>
      <c r="B67" t="s">
        <v>544</v>
      </c>
      <c r="C67">
        <f t="shared" si="1"/>
        <v>1</v>
      </c>
      <c r="D67" s="14">
        <v>43697.629201388903</v>
      </c>
      <c r="E67">
        <v>175</v>
      </c>
      <c r="F67" t="s">
        <v>879</v>
      </c>
      <c r="G67" t="s">
        <v>881</v>
      </c>
      <c r="I67" t="s">
        <v>9</v>
      </c>
      <c r="L67" t="s">
        <v>31</v>
      </c>
      <c r="M67" t="s">
        <v>912</v>
      </c>
      <c r="N67" t="s">
        <v>928</v>
      </c>
      <c r="O67" t="s">
        <v>956</v>
      </c>
      <c r="P67">
        <v>0</v>
      </c>
      <c r="Q67" t="s">
        <v>1001</v>
      </c>
      <c r="R67">
        <v>1</v>
      </c>
    </row>
    <row r="68" spans="1:18" x14ac:dyDescent="0.35">
      <c r="A68">
        <v>60</v>
      </c>
      <c r="B68" t="s">
        <v>213</v>
      </c>
      <c r="C68">
        <f t="shared" si="1"/>
        <v>0</v>
      </c>
      <c r="D68" s="14">
        <v>43697.666666666701</v>
      </c>
      <c r="E68">
        <v>56</v>
      </c>
      <c r="F68" t="s">
        <v>879</v>
      </c>
      <c r="G68" t="s">
        <v>881</v>
      </c>
      <c r="I68" t="s">
        <v>9</v>
      </c>
      <c r="K68" t="s">
        <v>906</v>
      </c>
      <c r="L68" t="s">
        <v>906</v>
      </c>
      <c r="M68" t="s">
        <v>912</v>
      </c>
      <c r="N68" t="s">
        <v>929</v>
      </c>
      <c r="O68" t="s">
        <v>957</v>
      </c>
      <c r="P68">
        <v>0</v>
      </c>
      <c r="Q68" t="s">
        <v>1001</v>
      </c>
      <c r="R68">
        <v>1</v>
      </c>
    </row>
    <row r="69" spans="1:18" x14ac:dyDescent="0.35">
      <c r="A69">
        <v>78</v>
      </c>
      <c r="B69" t="s">
        <v>267</v>
      </c>
      <c r="C69">
        <f t="shared" si="1"/>
        <v>0</v>
      </c>
      <c r="D69" s="14">
        <v>43697.666666666701</v>
      </c>
      <c r="E69">
        <v>74</v>
      </c>
      <c r="F69" t="s">
        <v>879</v>
      </c>
      <c r="G69" t="s">
        <v>881</v>
      </c>
      <c r="I69" t="s">
        <v>9</v>
      </c>
      <c r="K69" t="s">
        <v>910</v>
      </c>
      <c r="L69" t="s">
        <v>910</v>
      </c>
      <c r="M69" t="s">
        <v>913</v>
      </c>
      <c r="N69" t="s">
        <v>939</v>
      </c>
      <c r="O69" t="s">
        <v>957</v>
      </c>
      <c r="P69">
        <v>0</v>
      </c>
      <c r="Q69" t="s">
        <v>1001</v>
      </c>
      <c r="R69">
        <v>1</v>
      </c>
    </row>
    <row r="70" spans="1:18" x14ac:dyDescent="0.35">
      <c r="A70">
        <v>99</v>
      </c>
      <c r="B70" t="s">
        <v>312</v>
      </c>
      <c r="C70">
        <f t="shared" si="1"/>
        <v>0</v>
      </c>
      <c r="D70" s="14">
        <v>43697.666666666701</v>
      </c>
      <c r="E70">
        <v>93</v>
      </c>
      <c r="F70" t="s">
        <v>879</v>
      </c>
      <c r="G70" t="s">
        <v>881</v>
      </c>
      <c r="I70" t="s">
        <v>9</v>
      </c>
      <c r="K70" t="s">
        <v>906</v>
      </c>
      <c r="L70" t="s">
        <v>906</v>
      </c>
      <c r="M70" t="s">
        <v>912</v>
      </c>
      <c r="N70" t="s">
        <v>935</v>
      </c>
      <c r="O70" t="s">
        <v>956</v>
      </c>
      <c r="P70">
        <v>0</v>
      </c>
      <c r="Q70" t="s">
        <v>1001</v>
      </c>
      <c r="R70">
        <v>1</v>
      </c>
    </row>
    <row r="71" spans="1:18" x14ac:dyDescent="0.35">
      <c r="A71">
        <v>100</v>
      </c>
      <c r="B71" t="s">
        <v>313</v>
      </c>
      <c r="C71">
        <f t="shared" si="1"/>
        <v>0</v>
      </c>
      <c r="D71" s="14">
        <v>43697.666666666701</v>
      </c>
      <c r="E71">
        <v>94</v>
      </c>
      <c r="F71" t="s">
        <v>879</v>
      </c>
      <c r="G71" t="s">
        <v>881</v>
      </c>
      <c r="I71" t="s">
        <v>9</v>
      </c>
      <c r="K71" t="s">
        <v>908</v>
      </c>
      <c r="L71" t="s">
        <v>908</v>
      </c>
      <c r="M71" t="s">
        <v>912</v>
      </c>
      <c r="N71" t="s">
        <v>932</v>
      </c>
      <c r="O71" t="s">
        <v>956</v>
      </c>
      <c r="P71">
        <v>1</v>
      </c>
      <c r="Q71" t="s">
        <v>194</v>
      </c>
      <c r="R71">
        <v>1</v>
      </c>
    </row>
    <row r="72" spans="1:18" x14ac:dyDescent="0.35">
      <c r="A72">
        <v>123</v>
      </c>
      <c r="B72" t="s">
        <v>368</v>
      </c>
      <c r="C72">
        <f t="shared" si="1"/>
        <v>0</v>
      </c>
      <c r="D72" s="14">
        <v>43697.666666666701</v>
      </c>
      <c r="E72">
        <v>113</v>
      </c>
      <c r="F72" t="s">
        <v>879</v>
      </c>
      <c r="G72" t="s">
        <v>881</v>
      </c>
      <c r="I72" t="s">
        <v>9</v>
      </c>
      <c r="K72" t="s">
        <v>907</v>
      </c>
      <c r="L72" t="s">
        <v>907</v>
      </c>
      <c r="M72" t="s">
        <v>913</v>
      </c>
      <c r="N72" t="s">
        <v>928</v>
      </c>
      <c r="O72" t="s">
        <v>957</v>
      </c>
      <c r="P72">
        <v>0</v>
      </c>
      <c r="Q72" t="s">
        <v>1001</v>
      </c>
      <c r="R72">
        <v>1</v>
      </c>
    </row>
    <row r="73" spans="1:18" x14ac:dyDescent="0.35">
      <c r="A73">
        <v>153</v>
      </c>
      <c r="B73" t="s">
        <v>446</v>
      </c>
      <c r="C73">
        <f t="shared" si="1"/>
        <v>0</v>
      </c>
      <c r="D73" s="14">
        <v>43697.666666666701</v>
      </c>
      <c r="E73">
        <v>140</v>
      </c>
      <c r="F73" t="s">
        <v>879</v>
      </c>
      <c r="G73" t="s">
        <v>881</v>
      </c>
      <c r="I73" t="s">
        <v>9</v>
      </c>
      <c r="K73" t="s">
        <v>907</v>
      </c>
      <c r="L73" t="s">
        <v>907</v>
      </c>
      <c r="M73" t="s">
        <v>912</v>
      </c>
      <c r="N73" t="s">
        <v>928</v>
      </c>
      <c r="O73" t="s">
        <v>957</v>
      </c>
      <c r="P73">
        <v>0</v>
      </c>
      <c r="Q73" t="s">
        <v>1001</v>
      </c>
      <c r="R73">
        <v>1</v>
      </c>
    </row>
    <row r="74" spans="1:18" x14ac:dyDescent="0.35">
      <c r="A74">
        <v>193</v>
      </c>
      <c r="B74" t="s">
        <v>551</v>
      </c>
      <c r="C74">
        <f t="shared" si="1"/>
        <v>0</v>
      </c>
      <c r="D74" s="14">
        <v>43697.666666666701</v>
      </c>
      <c r="E74">
        <v>178</v>
      </c>
      <c r="F74" t="s">
        <v>879</v>
      </c>
      <c r="G74" t="s">
        <v>881</v>
      </c>
      <c r="I74" t="s">
        <v>9</v>
      </c>
      <c r="K74" t="s">
        <v>910</v>
      </c>
      <c r="L74" t="s">
        <v>910</v>
      </c>
      <c r="M74" t="s">
        <v>913</v>
      </c>
      <c r="N74" t="s">
        <v>935</v>
      </c>
      <c r="O74" t="s">
        <v>956</v>
      </c>
      <c r="P74">
        <v>0</v>
      </c>
      <c r="Q74" t="s">
        <v>1001</v>
      </c>
      <c r="R74">
        <v>1</v>
      </c>
    </row>
    <row r="75" spans="1:18" x14ac:dyDescent="0.35">
      <c r="A75">
        <v>217</v>
      </c>
      <c r="B75" t="s">
        <v>614</v>
      </c>
      <c r="C75">
        <f t="shared" si="1"/>
        <v>0</v>
      </c>
      <c r="D75" s="14">
        <v>43697.666666666701</v>
      </c>
      <c r="E75">
        <v>200</v>
      </c>
      <c r="F75" t="s">
        <v>879</v>
      </c>
      <c r="G75" t="s">
        <v>881</v>
      </c>
      <c r="I75" t="s">
        <v>9</v>
      </c>
      <c r="L75" t="s">
        <v>31</v>
      </c>
      <c r="M75" t="s">
        <v>912</v>
      </c>
      <c r="N75" t="s">
        <v>934</v>
      </c>
      <c r="O75" t="s">
        <v>957</v>
      </c>
      <c r="P75">
        <v>0</v>
      </c>
      <c r="Q75" t="s">
        <v>1001</v>
      </c>
      <c r="R75">
        <v>1</v>
      </c>
    </row>
    <row r="76" spans="1:18" x14ac:dyDescent="0.35">
      <c r="A76">
        <v>225</v>
      </c>
      <c r="B76" t="s">
        <v>629</v>
      </c>
      <c r="C76">
        <f t="shared" si="1"/>
        <v>0</v>
      </c>
      <c r="D76" s="14">
        <v>43697.666666666701</v>
      </c>
      <c r="E76">
        <v>207</v>
      </c>
      <c r="F76" t="s">
        <v>964</v>
      </c>
      <c r="G76" t="s">
        <v>33</v>
      </c>
      <c r="H76" t="s">
        <v>885</v>
      </c>
      <c r="L76" t="s">
        <v>31</v>
      </c>
      <c r="N76" t="s">
        <v>927</v>
      </c>
      <c r="O76" t="s">
        <v>956</v>
      </c>
      <c r="P76">
        <v>0</v>
      </c>
      <c r="Q76" t="s">
        <v>1001</v>
      </c>
      <c r="R76">
        <v>0</v>
      </c>
    </row>
    <row r="77" spans="1:18" x14ac:dyDescent="0.35">
      <c r="A77">
        <v>230</v>
      </c>
      <c r="B77" t="s">
        <v>639</v>
      </c>
      <c r="C77">
        <f t="shared" si="1"/>
        <v>0</v>
      </c>
      <c r="D77" s="14">
        <v>43697.666666666701</v>
      </c>
      <c r="E77">
        <v>212</v>
      </c>
      <c r="F77" t="s">
        <v>879</v>
      </c>
      <c r="G77" t="s">
        <v>881</v>
      </c>
      <c r="I77" t="s">
        <v>9</v>
      </c>
      <c r="L77" t="s">
        <v>31</v>
      </c>
      <c r="M77" t="s">
        <v>912</v>
      </c>
      <c r="N77" t="s">
        <v>928</v>
      </c>
      <c r="O77" t="s">
        <v>957</v>
      </c>
      <c r="P77">
        <v>0</v>
      </c>
      <c r="Q77" t="s">
        <v>1001</v>
      </c>
      <c r="R77">
        <v>1</v>
      </c>
    </row>
    <row r="78" spans="1:18" x14ac:dyDescent="0.35">
      <c r="A78">
        <v>307</v>
      </c>
      <c r="B78" t="s">
        <v>812</v>
      </c>
      <c r="C78">
        <f t="shared" si="1"/>
        <v>0</v>
      </c>
      <c r="D78" s="14">
        <v>43697.666666666701</v>
      </c>
      <c r="E78">
        <v>288</v>
      </c>
      <c r="F78" t="s">
        <v>880</v>
      </c>
      <c r="G78" t="s">
        <v>33</v>
      </c>
      <c r="H78" t="s">
        <v>926</v>
      </c>
      <c r="I78" t="s">
        <v>31</v>
      </c>
      <c r="K78" t="s">
        <v>908</v>
      </c>
      <c r="L78" t="s">
        <v>908</v>
      </c>
      <c r="M78" t="s">
        <v>33</v>
      </c>
      <c r="N78" t="s">
        <v>927</v>
      </c>
      <c r="O78" t="s">
        <v>956</v>
      </c>
      <c r="P78">
        <v>0</v>
      </c>
      <c r="Q78" t="s">
        <v>1001</v>
      </c>
      <c r="R78">
        <v>0</v>
      </c>
    </row>
    <row r="79" spans="1:18" x14ac:dyDescent="0.35">
      <c r="A79">
        <v>311</v>
      </c>
      <c r="B79" t="s">
        <v>824</v>
      </c>
      <c r="C79">
        <f t="shared" si="1"/>
        <v>0</v>
      </c>
      <c r="D79" s="14">
        <v>43697.666666666701</v>
      </c>
      <c r="E79">
        <v>292</v>
      </c>
      <c r="F79" t="s">
        <v>33</v>
      </c>
      <c r="G79" t="s">
        <v>33</v>
      </c>
      <c r="H79" t="s">
        <v>903</v>
      </c>
      <c r="I79" t="s">
        <v>31</v>
      </c>
      <c r="L79" t="s">
        <v>31</v>
      </c>
      <c r="M79" t="s">
        <v>33</v>
      </c>
      <c r="N79" t="s">
        <v>33</v>
      </c>
      <c r="O79" t="s">
        <v>956</v>
      </c>
      <c r="P79">
        <v>0</v>
      </c>
      <c r="Q79" t="s">
        <v>1001</v>
      </c>
      <c r="R79">
        <v>0</v>
      </c>
    </row>
    <row r="80" spans="1:18" x14ac:dyDescent="0.35">
      <c r="A80">
        <v>333</v>
      </c>
      <c r="B80" t="s">
        <v>629</v>
      </c>
      <c r="C80">
        <f t="shared" si="1"/>
        <v>0</v>
      </c>
      <c r="D80" s="14">
        <v>43697.666666666701</v>
      </c>
      <c r="E80">
        <v>207</v>
      </c>
      <c r="F80" t="s">
        <v>964</v>
      </c>
      <c r="G80" t="s">
        <v>964</v>
      </c>
      <c r="L80" t="s">
        <v>31</v>
      </c>
      <c r="N80" t="s">
        <v>927</v>
      </c>
      <c r="O80" t="s">
        <v>956</v>
      </c>
      <c r="P80">
        <v>0</v>
      </c>
      <c r="Q80" t="s">
        <v>1001</v>
      </c>
      <c r="R80">
        <v>0</v>
      </c>
    </row>
    <row r="81" spans="1:18" x14ac:dyDescent="0.35">
      <c r="A81">
        <v>111</v>
      </c>
      <c r="B81" t="s">
        <v>338</v>
      </c>
      <c r="C81">
        <f t="shared" si="1"/>
        <v>1</v>
      </c>
      <c r="D81" s="14">
        <v>43697.669421296298</v>
      </c>
      <c r="E81">
        <v>103</v>
      </c>
      <c r="F81" t="s">
        <v>879</v>
      </c>
      <c r="G81" t="s">
        <v>881</v>
      </c>
      <c r="I81" t="s">
        <v>9</v>
      </c>
      <c r="K81" t="s">
        <v>907</v>
      </c>
      <c r="L81" t="s">
        <v>907</v>
      </c>
      <c r="M81" t="s">
        <v>912</v>
      </c>
      <c r="N81" t="s">
        <v>941</v>
      </c>
      <c r="O81" t="s">
        <v>956</v>
      </c>
      <c r="P81">
        <v>0</v>
      </c>
      <c r="Q81" t="s">
        <v>1001</v>
      </c>
      <c r="R81">
        <v>1</v>
      </c>
    </row>
    <row r="82" spans="1:18" x14ac:dyDescent="0.35">
      <c r="A82">
        <v>75</v>
      </c>
      <c r="B82" t="s">
        <v>257</v>
      </c>
      <c r="C82">
        <f t="shared" si="1"/>
        <v>0</v>
      </c>
      <c r="D82" s="14">
        <v>43697.687627314801</v>
      </c>
      <c r="E82">
        <v>71</v>
      </c>
      <c r="F82" t="s">
        <v>879</v>
      </c>
      <c r="G82" t="s">
        <v>881</v>
      </c>
      <c r="I82" t="s">
        <v>9</v>
      </c>
      <c r="K82" t="s">
        <v>907</v>
      </c>
      <c r="L82" t="s">
        <v>907</v>
      </c>
      <c r="M82" t="s">
        <v>912</v>
      </c>
      <c r="N82" t="s">
        <v>935</v>
      </c>
      <c r="O82" t="s">
        <v>956</v>
      </c>
      <c r="P82">
        <v>0</v>
      </c>
      <c r="Q82" t="s">
        <v>1001</v>
      </c>
      <c r="R82">
        <v>1</v>
      </c>
    </row>
    <row r="83" spans="1:18" x14ac:dyDescent="0.35">
      <c r="A83">
        <v>266</v>
      </c>
      <c r="B83" t="s">
        <v>722</v>
      </c>
      <c r="C83">
        <f t="shared" si="1"/>
        <v>1</v>
      </c>
      <c r="D83" s="14">
        <v>43697.859849537002</v>
      </c>
      <c r="E83">
        <v>248</v>
      </c>
      <c r="F83" t="s">
        <v>879</v>
      </c>
      <c r="G83" t="s">
        <v>881</v>
      </c>
      <c r="I83" t="s">
        <v>9</v>
      </c>
      <c r="K83" t="s">
        <v>906</v>
      </c>
      <c r="L83" t="s">
        <v>906</v>
      </c>
      <c r="M83" t="s">
        <v>912</v>
      </c>
      <c r="N83" t="s">
        <v>928</v>
      </c>
      <c r="O83" t="s">
        <v>956</v>
      </c>
      <c r="P83">
        <v>0</v>
      </c>
      <c r="Q83" t="s">
        <v>1001</v>
      </c>
      <c r="R83">
        <v>1</v>
      </c>
    </row>
    <row r="84" spans="1:18" x14ac:dyDescent="0.35">
      <c r="A84">
        <v>171</v>
      </c>
      <c r="B84" t="s">
        <v>493</v>
      </c>
      <c r="C84">
        <f t="shared" si="1"/>
        <v>0</v>
      </c>
      <c r="D84" s="14">
        <v>43697.878715277802</v>
      </c>
      <c r="E84">
        <v>157</v>
      </c>
      <c r="F84" t="s">
        <v>176</v>
      </c>
      <c r="G84" t="s">
        <v>176</v>
      </c>
      <c r="H84" t="s">
        <v>895</v>
      </c>
      <c r="I84" t="s">
        <v>31</v>
      </c>
      <c r="L84" t="s">
        <v>31</v>
      </c>
      <c r="M84" t="s">
        <v>33</v>
      </c>
      <c r="N84" t="s">
        <v>928</v>
      </c>
      <c r="O84" t="s">
        <v>956</v>
      </c>
      <c r="P84">
        <v>1</v>
      </c>
      <c r="Q84" t="s">
        <v>223</v>
      </c>
      <c r="R84">
        <v>0</v>
      </c>
    </row>
    <row r="85" spans="1:18" x14ac:dyDescent="0.35">
      <c r="A85">
        <v>113</v>
      </c>
      <c r="B85" t="s">
        <v>343</v>
      </c>
      <c r="C85">
        <f t="shared" si="1"/>
        <v>0</v>
      </c>
      <c r="D85" s="14">
        <v>43698.635659722197</v>
      </c>
      <c r="E85">
        <v>105</v>
      </c>
      <c r="F85" t="s">
        <v>879</v>
      </c>
      <c r="G85" t="s">
        <v>881</v>
      </c>
      <c r="I85" t="s">
        <v>9</v>
      </c>
      <c r="L85" t="s">
        <v>31</v>
      </c>
      <c r="M85" t="s">
        <v>912</v>
      </c>
      <c r="N85" t="s">
        <v>932</v>
      </c>
      <c r="O85" t="s">
        <v>957</v>
      </c>
      <c r="P85">
        <v>0</v>
      </c>
      <c r="Q85" t="s">
        <v>1001</v>
      </c>
      <c r="R85">
        <v>1</v>
      </c>
    </row>
    <row r="86" spans="1:18" x14ac:dyDescent="0.35">
      <c r="A86">
        <v>116</v>
      </c>
      <c r="B86" t="s">
        <v>349</v>
      </c>
      <c r="C86">
        <f t="shared" si="1"/>
        <v>1</v>
      </c>
      <c r="D86" s="14">
        <v>43698.651666666701</v>
      </c>
      <c r="E86">
        <v>107</v>
      </c>
      <c r="F86" t="s">
        <v>880</v>
      </c>
      <c r="G86" t="s">
        <v>915</v>
      </c>
      <c r="I86" t="s">
        <v>9</v>
      </c>
      <c r="K86" t="s">
        <v>906</v>
      </c>
      <c r="L86" t="s">
        <v>906</v>
      </c>
      <c r="M86" t="s">
        <v>972</v>
      </c>
      <c r="N86" t="s">
        <v>932</v>
      </c>
      <c r="O86" t="s">
        <v>956</v>
      </c>
      <c r="P86">
        <v>0</v>
      </c>
      <c r="Q86" t="s">
        <v>1001</v>
      </c>
      <c r="R86">
        <v>1</v>
      </c>
    </row>
    <row r="87" spans="1:18" x14ac:dyDescent="0.35">
      <c r="A87">
        <v>6</v>
      </c>
      <c r="B87" t="s">
        <v>38</v>
      </c>
      <c r="C87">
        <f t="shared" si="1"/>
        <v>1</v>
      </c>
      <c r="D87" s="14">
        <v>43698.666666666701</v>
      </c>
      <c r="E87">
        <v>6</v>
      </c>
      <c r="F87" t="s">
        <v>879</v>
      </c>
      <c r="G87" t="s">
        <v>881</v>
      </c>
      <c r="I87" t="s">
        <v>9</v>
      </c>
      <c r="K87" t="s">
        <v>907</v>
      </c>
      <c r="L87" t="s">
        <v>907</v>
      </c>
      <c r="M87" t="s">
        <v>912</v>
      </c>
      <c r="N87" t="s">
        <v>928</v>
      </c>
      <c r="O87" t="s">
        <v>956</v>
      </c>
      <c r="P87">
        <v>0</v>
      </c>
      <c r="Q87" t="s">
        <v>1001</v>
      </c>
      <c r="R87">
        <v>1</v>
      </c>
    </row>
    <row r="88" spans="1:18" x14ac:dyDescent="0.35">
      <c r="A88">
        <v>44</v>
      </c>
      <c r="B88" t="s">
        <v>164</v>
      </c>
      <c r="C88">
        <f t="shared" si="1"/>
        <v>0</v>
      </c>
      <c r="D88" s="14">
        <v>43698.666666666701</v>
      </c>
      <c r="E88">
        <v>43</v>
      </c>
      <c r="F88" t="s">
        <v>879</v>
      </c>
      <c r="G88" t="s">
        <v>881</v>
      </c>
      <c r="I88" t="s">
        <v>9</v>
      </c>
      <c r="K88" t="s">
        <v>910</v>
      </c>
      <c r="L88" t="s">
        <v>910</v>
      </c>
      <c r="M88" t="s">
        <v>913</v>
      </c>
      <c r="N88" t="s">
        <v>33</v>
      </c>
      <c r="O88" t="s">
        <v>956</v>
      </c>
      <c r="P88">
        <v>0</v>
      </c>
      <c r="Q88" t="s">
        <v>1001</v>
      </c>
      <c r="R88">
        <v>1</v>
      </c>
    </row>
    <row r="89" spans="1:18" x14ac:dyDescent="0.35">
      <c r="A89">
        <v>139</v>
      </c>
      <c r="B89" t="s">
        <v>411</v>
      </c>
      <c r="C89">
        <f t="shared" si="1"/>
        <v>0</v>
      </c>
      <c r="D89" s="14">
        <v>43698.666666666701</v>
      </c>
      <c r="E89">
        <v>127</v>
      </c>
      <c r="F89" t="s">
        <v>879</v>
      </c>
      <c r="G89" t="s">
        <v>881</v>
      </c>
      <c r="I89" t="s">
        <v>9</v>
      </c>
      <c r="J89" s="14">
        <v>43698.721331018503</v>
      </c>
      <c r="L89" t="s">
        <v>31</v>
      </c>
      <c r="M89" t="s">
        <v>913</v>
      </c>
      <c r="N89" t="s">
        <v>932</v>
      </c>
      <c r="O89" t="s">
        <v>956</v>
      </c>
      <c r="P89">
        <v>1</v>
      </c>
      <c r="Q89" t="s">
        <v>414</v>
      </c>
      <c r="R89">
        <v>1</v>
      </c>
    </row>
    <row r="90" spans="1:18" x14ac:dyDescent="0.35">
      <c r="A90">
        <v>148</v>
      </c>
      <c r="B90" t="s">
        <v>437</v>
      </c>
      <c r="C90">
        <f t="shared" si="1"/>
        <v>1</v>
      </c>
      <c r="D90" s="14">
        <v>43698.666666666701</v>
      </c>
      <c r="E90">
        <v>136</v>
      </c>
      <c r="F90" t="s">
        <v>879</v>
      </c>
      <c r="G90" t="s">
        <v>881</v>
      </c>
      <c r="I90" t="s">
        <v>9</v>
      </c>
      <c r="J90" s="14">
        <v>43623.666666666701</v>
      </c>
      <c r="L90" t="s">
        <v>907</v>
      </c>
      <c r="M90" t="s">
        <v>912</v>
      </c>
      <c r="N90" t="s">
        <v>935</v>
      </c>
      <c r="O90" t="s">
        <v>956</v>
      </c>
      <c r="P90">
        <v>0</v>
      </c>
      <c r="Q90" t="s">
        <v>1001</v>
      </c>
      <c r="R90">
        <v>1</v>
      </c>
    </row>
    <row r="91" spans="1:18" x14ac:dyDescent="0.35">
      <c r="A91">
        <v>186</v>
      </c>
      <c r="B91" t="s">
        <v>534</v>
      </c>
      <c r="C91">
        <f t="shared" si="1"/>
        <v>1</v>
      </c>
      <c r="D91" s="14">
        <v>43698.666666666701</v>
      </c>
      <c r="E91">
        <v>171</v>
      </c>
      <c r="F91" t="s">
        <v>879</v>
      </c>
      <c r="G91" t="s">
        <v>881</v>
      </c>
      <c r="I91" t="s">
        <v>9</v>
      </c>
      <c r="J91" s="14">
        <v>43637.666666666701</v>
      </c>
      <c r="L91" t="s">
        <v>907</v>
      </c>
      <c r="M91" t="s">
        <v>912</v>
      </c>
      <c r="N91" t="s">
        <v>928</v>
      </c>
      <c r="O91" t="s">
        <v>956</v>
      </c>
      <c r="P91">
        <v>0</v>
      </c>
      <c r="Q91" t="s">
        <v>1001</v>
      </c>
      <c r="R91">
        <v>1</v>
      </c>
    </row>
    <row r="92" spans="1:18" x14ac:dyDescent="0.35">
      <c r="A92">
        <v>254</v>
      </c>
      <c r="B92" t="s">
        <v>694</v>
      </c>
      <c r="C92">
        <f t="shared" si="1"/>
        <v>1</v>
      </c>
      <c r="D92" s="14">
        <v>43698.666666666701</v>
      </c>
      <c r="E92">
        <v>236</v>
      </c>
      <c r="F92" t="s">
        <v>879</v>
      </c>
      <c r="G92" t="s">
        <v>881</v>
      </c>
      <c r="I92" t="s">
        <v>9</v>
      </c>
      <c r="L92" t="s">
        <v>31</v>
      </c>
      <c r="M92" t="s">
        <v>912</v>
      </c>
      <c r="N92" t="s">
        <v>929</v>
      </c>
      <c r="O92" t="s">
        <v>956</v>
      </c>
      <c r="P92">
        <v>0</v>
      </c>
      <c r="Q92" t="s">
        <v>1001</v>
      </c>
      <c r="R92">
        <v>1</v>
      </c>
    </row>
    <row r="93" spans="1:18" x14ac:dyDescent="0.35">
      <c r="A93">
        <v>315</v>
      </c>
      <c r="B93" t="s">
        <v>831</v>
      </c>
      <c r="C93">
        <f t="shared" si="1"/>
        <v>0</v>
      </c>
      <c r="D93" s="14">
        <v>43698.666666666701</v>
      </c>
      <c r="E93">
        <v>296</v>
      </c>
      <c r="F93" t="s">
        <v>879</v>
      </c>
      <c r="G93" t="s">
        <v>33</v>
      </c>
      <c r="H93" t="s">
        <v>904</v>
      </c>
      <c r="I93" t="s">
        <v>9</v>
      </c>
      <c r="K93" t="s">
        <v>909</v>
      </c>
      <c r="L93" t="s">
        <v>909</v>
      </c>
      <c r="M93" t="s">
        <v>33</v>
      </c>
      <c r="N93" t="s">
        <v>927</v>
      </c>
      <c r="O93" t="s">
        <v>956</v>
      </c>
      <c r="P93">
        <v>0</v>
      </c>
      <c r="Q93" t="s">
        <v>1001</v>
      </c>
      <c r="R93">
        <v>0</v>
      </c>
    </row>
    <row r="94" spans="1:18" x14ac:dyDescent="0.35">
      <c r="A94">
        <v>317</v>
      </c>
      <c r="B94" t="s">
        <v>38</v>
      </c>
      <c r="C94">
        <f t="shared" si="1"/>
        <v>0</v>
      </c>
      <c r="D94" s="14">
        <v>43698.666666666701</v>
      </c>
      <c r="E94">
        <v>6</v>
      </c>
      <c r="F94" t="s">
        <v>964</v>
      </c>
      <c r="G94" t="s">
        <v>885</v>
      </c>
      <c r="L94" t="s">
        <v>31</v>
      </c>
      <c r="N94" t="s">
        <v>927</v>
      </c>
      <c r="O94" t="s">
        <v>956</v>
      </c>
      <c r="P94">
        <v>0</v>
      </c>
      <c r="Q94" t="s">
        <v>1001</v>
      </c>
      <c r="R94">
        <v>0</v>
      </c>
    </row>
    <row r="95" spans="1:18" x14ac:dyDescent="0.35">
      <c r="A95">
        <v>302</v>
      </c>
      <c r="B95" t="s">
        <v>797</v>
      </c>
      <c r="C95">
        <f t="shared" si="1"/>
        <v>0</v>
      </c>
      <c r="D95" s="14">
        <v>43698.741493055597</v>
      </c>
      <c r="E95">
        <v>283</v>
      </c>
      <c r="F95" t="s">
        <v>33</v>
      </c>
      <c r="G95" t="s">
        <v>33</v>
      </c>
      <c r="H95" t="s">
        <v>902</v>
      </c>
      <c r="I95" t="s">
        <v>31</v>
      </c>
      <c r="K95" t="s">
        <v>906</v>
      </c>
      <c r="L95" t="s">
        <v>906</v>
      </c>
      <c r="M95" t="s">
        <v>33</v>
      </c>
      <c r="N95" t="s">
        <v>949</v>
      </c>
      <c r="O95" t="s">
        <v>956</v>
      </c>
      <c r="P95">
        <v>0</v>
      </c>
      <c r="Q95" t="s">
        <v>1001</v>
      </c>
      <c r="R95">
        <v>0</v>
      </c>
    </row>
    <row r="96" spans="1:18" x14ac:dyDescent="0.35">
      <c r="A96">
        <v>312</v>
      </c>
      <c r="B96" t="s">
        <v>826</v>
      </c>
      <c r="C96">
        <f t="shared" si="1"/>
        <v>1</v>
      </c>
      <c r="D96" s="14">
        <v>43698.762847222199</v>
      </c>
      <c r="E96">
        <v>293</v>
      </c>
      <c r="F96" t="s">
        <v>879</v>
      </c>
      <c r="G96" t="s">
        <v>881</v>
      </c>
      <c r="I96" t="s">
        <v>9</v>
      </c>
      <c r="K96" t="s">
        <v>906</v>
      </c>
      <c r="L96" t="s">
        <v>906</v>
      </c>
      <c r="M96" t="s">
        <v>913</v>
      </c>
      <c r="N96" t="s">
        <v>932</v>
      </c>
      <c r="O96" t="s">
        <v>956</v>
      </c>
      <c r="P96">
        <v>0</v>
      </c>
      <c r="Q96" t="s">
        <v>1001</v>
      </c>
      <c r="R96">
        <v>1</v>
      </c>
    </row>
    <row r="97" spans="1:18" x14ac:dyDescent="0.35">
      <c r="A97">
        <v>182</v>
      </c>
      <c r="B97" t="s">
        <v>524</v>
      </c>
      <c r="C97">
        <f t="shared" si="1"/>
        <v>0</v>
      </c>
      <c r="D97" s="14">
        <v>43698.7800810185</v>
      </c>
      <c r="E97">
        <v>167</v>
      </c>
      <c r="F97" t="s">
        <v>879</v>
      </c>
      <c r="G97" t="s">
        <v>881</v>
      </c>
      <c r="I97" t="s">
        <v>4</v>
      </c>
      <c r="K97" t="s">
        <v>908</v>
      </c>
      <c r="L97" t="s">
        <v>908</v>
      </c>
      <c r="M97" t="s">
        <v>913</v>
      </c>
      <c r="N97" t="s">
        <v>927</v>
      </c>
      <c r="O97" t="s">
        <v>956</v>
      </c>
      <c r="P97">
        <v>0</v>
      </c>
      <c r="Q97" t="s">
        <v>1001</v>
      </c>
      <c r="R97">
        <v>1</v>
      </c>
    </row>
    <row r="98" spans="1:18" x14ac:dyDescent="0.35">
      <c r="A98">
        <v>24</v>
      </c>
      <c r="B98" t="s">
        <v>108</v>
      </c>
      <c r="C98">
        <f t="shared" si="1"/>
        <v>1</v>
      </c>
      <c r="D98" s="14">
        <v>43698.887789351902</v>
      </c>
      <c r="E98">
        <v>23</v>
      </c>
      <c r="F98" t="s">
        <v>879</v>
      </c>
      <c r="G98" t="s">
        <v>881</v>
      </c>
      <c r="I98" t="s">
        <v>9</v>
      </c>
      <c r="J98" s="14">
        <v>43696.666666666701</v>
      </c>
      <c r="L98" t="s">
        <v>911</v>
      </c>
      <c r="M98" t="s">
        <v>912</v>
      </c>
      <c r="N98" t="s">
        <v>927</v>
      </c>
      <c r="O98" t="s">
        <v>956</v>
      </c>
      <c r="P98">
        <v>0</v>
      </c>
      <c r="Q98" t="s">
        <v>1001</v>
      </c>
      <c r="R98">
        <v>1</v>
      </c>
    </row>
    <row r="99" spans="1:18" x14ac:dyDescent="0.35">
      <c r="A99">
        <v>322</v>
      </c>
      <c r="B99" t="s">
        <v>108</v>
      </c>
      <c r="C99">
        <f t="shared" si="1"/>
        <v>0</v>
      </c>
      <c r="D99" s="14">
        <v>43698.887789351902</v>
      </c>
      <c r="E99">
        <v>23</v>
      </c>
      <c r="F99" t="s">
        <v>964</v>
      </c>
      <c r="G99" t="s">
        <v>885</v>
      </c>
      <c r="L99" t="s">
        <v>31</v>
      </c>
      <c r="N99" t="s">
        <v>927</v>
      </c>
      <c r="O99" t="s">
        <v>956</v>
      </c>
      <c r="P99">
        <v>0</v>
      </c>
      <c r="Q99" t="s">
        <v>1001</v>
      </c>
      <c r="R99">
        <v>0</v>
      </c>
    </row>
    <row r="100" spans="1:18" x14ac:dyDescent="0.35">
      <c r="A100">
        <v>25</v>
      </c>
      <c r="B100" t="s">
        <v>110</v>
      </c>
      <c r="C100">
        <f t="shared" si="1"/>
        <v>1</v>
      </c>
      <c r="D100" s="14">
        <v>43698.915173611102</v>
      </c>
      <c r="E100">
        <v>24</v>
      </c>
      <c r="F100" t="s">
        <v>879</v>
      </c>
      <c r="G100" t="s">
        <v>881</v>
      </c>
      <c r="I100" t="s">
        <v>9</v>
      </c>
      <c r="K100" t="s">
        <v>906</v>
      </c>
      <c r="L100" t="s">
        <v>906</v>
      </c>
      <c r="M100" t="s">
        <v>912</v>
      </c>
      <c r="N100" t="s">
        <v>932</v>
      </c>
      <c r="O100" t="s">
        <v>956</v>
      </c>
      <c r="P100">
        <v>0</v>
      </c>
      <c r="Q100" t="s">
        <v>1001</v>
      </c>
      <c r="R100">
        <v>1</v>
      </c>
    </row>
    <row r="101" spans="1:18" x14ac:dyDescent="0.35">
      <c r="A101">
        <v>45</v>
      </c>
      <c r="B101" t="s">
        <v>167</v>
      </c>
      <c r="C101">
        <f t="shared" si="1"/>
        <v>1</v>
      </c>
      <c r="D101" s="14">
        <v>43699.611400463</v>
      </c>
      <c r="E101">
        <v>43</v>
      </c>
      <c r="F101" t="s">
        <v>879</v>
      </c>
      <c r="G101" t="s">
        <v>881</v>
      </c>
      <c r="I101" t="s">
        <v>9</v>
      </c>
      <c r="K101" t="s">
        <v>909</v>
      </c>
      <c r="L101" t="s">
        <v>909</v>
      </c>
      <c r="M101" t="s">
        <v>913</v>
      </c>
      <c r="N101" t="s">
        <v>935</v>
      </c>
      <c r="O101" t="s">
        <v>956</v>
      </c>
      <c r="P101">
        <v>0</v>
      </c>
      <c r="Q101" t="s">
        <v>1001</v>
      </c>
      <c r="R101">
        <v>1</v>
      </c>
    </row>
    <row r="102" spans="1:18" x14ac:dyDescent="0.35">
      <c r="A102">
        <v>122</v>
      </c>
      <c r="B102" t="s">
        <v>366</v>
      </c>
      <c r="C102">
        <f t="shared" si="1"/>
        <v>1</v>
      </c>
      <c r="D102" s="14">
        <v>43699.625520833302</v>
      </c>
      <c r="E102">
        <v>112</v>
      </c>
      <c r="F102" t="s">
        <v>879</v>
      </c>
      <c r="G102" t="s">
        <v>881</v>
      </c>
      <c r="I102" t="s">
        <v>9</v>
      </c>
      <c r="J102" s="14">
        <v>43698.666666666701</v>
      </c>
      <c r="L102" t="s">
        <v>911</v>
      </c>
      <c r="M102" t="s">
        <v>912</v>
      </c>
      <c r="N102" t="s">
        <v>927</v>
      </c>
      <c r="O102" t="s">
        <v>956</v>
      </c>
      <c r="P102">
        <v>0</v>
      </c>
      <c r="Q102" t="s">
        <v>1001</v>
      </c>
      <c r="R102">
        <v>1</v>
      </c>
    </row>
    <row r="103" spans="1:18" x14ac:dyDescent="0.35">
      <c r="A103">
        <v>327</v>
      </c>
      <c r="B103" t="s">
        <v>366</v>
      </c>
      <c r="C103">
        <f t="shared" si="1"/>
        <v>0</v>
      </c>
      <c r="D103" s="14">
        <v>43699.625520833302</v>
      </c>
      <c r="E103">
        <v>112</v>
      </c>
      <c r="F103" t="s">
        <v>964</v>
      </c>
      <c r="G103" t="s">
        <v>885</v>
      </c>
      <c r="L103" t="s">
        <v>31</v>
      </c>
      <c r="N103" t="s">
        <v>927</v>
      </c>
      <c r="O103" t="s">
        <v>956</v>
      </c>
      <c r="P103">
        <v>0</v>
      </c>
      <c r="Q103" t="s">
        <v>1001</v>
      </c>
      <c r="R103">
        <v>0</v>
      </c>
    </row>
    <row r="104" spans="1:18" x14ac:dyDescent="0.35">
      <c r="A104">
        <v>177</v>
      </c>
      <c r="B104" t="s">
        <v>507</v>
      </c>
      <c r="C104">
        <f t="shared" si="1"/>
        <v>0</v>
      </c>
      <c r="D104" s="14">
        <v>43699.637627314798</v>
      </c>
      <c r="E104">
        <v>163</v>
      </c>
      <c r="F104" t="s">
        <v>879</v>
      </c>
      <c r="G104" t="s">
        <v>881</v>
      </c>
      <c r="I104" t="s">
        <v>9</v>
      </c>
      <c r="K104" t="s">
        <v>910</v>
      </c>
      <c r="L104" t="s">
        <v>910</v>
      </c>
      <c r="M104" t="s">
        <v>912</v>
      </c>
      <c r="N104" t="s">
        <v>935</v>
      </c>
      <c r="O104" t="s">
        <v>956</v>
      </c>
      <c r="P104">
        <v>0</v>
      </c>
      <c r="Q104" t="s">
        <v>1001</v>
      </c>
      <c r="R104">
        <v>1</v>
      </c>
    </row>
    <row r="105" spans="1:18" x14ac:dyDescent="0.35">
      <c r="A105">
        <v>23</v>
      </c>
      <c r="B105" t="s">
        <v>104</v>
      </c>
      <c r="C105">
        <f t="shared" si="1"/>
        <v>0</v>
      </c>
      <c r="D105" s="14">
        <v>43699.666666666701</v>
      </c>
      <c r="E105">
        <v>22</v>
      </c>
      <c r="F105" t="s">
        <v>879</v>
      </c>
      <c r="G105" t="s">
        <v>881</v>
      </c>
      <c r="I105" t="s">
        <v>9</v>
      </c>
      <c r="K105" t="s">
        <v>909</v>
      </c>
      <c r="L105" t="s">
        <v>909</v>
      </c>
      <c r="M105" t="s">
        <v>913</v>
      </c>
      <c r="N105" t="s">
        <v>935</v>
      </c>
      <c r="O105" t="s">
        <v>957</v>
      </c>
      <c r="P105">
        <v>0</v>
      </c>
      <c r="Q105" t="s">
        <v>1001</v>
      </c>
      <c r="R105">
        <v>1</v>
      </c>
    </row>
    <row r="106" spans="1:18" x14ac:dyDescent="0.35">
      <c r="A106">
        <v>53</v>
      </c>
      <c r="B106" t="s">
        <v>190</v>
      </c>
      <c r="C106">
        <f t="shared" si="1"/>
        <v>0</v>
      </c>
      <c r="D106" s="14">
        <v>43699.666666666701</v>
      </c>
      <c r="E106">
        <v>50</v>
      </c>
      <c r="F106" t="s">
        <v>879</v>
      </c>
      <c r="G106" t="s">
        <v>882</v>
      </c>
      <c r="I106" t="s">
        <v>9</v>
      </c>
      <c r="K106" t="s">
        <v>911</v>
      </c>
      <c r="L106" t="s">
        <v>911</v>
      </c>
      <c r="M106" t="s">
        <v>913</v>
      </c>
      <c r="N106" t="s">
        <v>935</v>
      </c>
      <c r="O106" t="s">
        <v>956</v>
      </c>
      <c r="P106">
        <v>1</v>
      </c>
      <c r="Q106" t="s">
        <v>194</v>
      </c>
      <c r="R106">
        <v>1</v>
      </c>
    </row>
    <row r="107" spans="1:18" x14ac:dyDescent="0.35">
      <c r="A107">
        <v>97</v>
      </c>
      <c r="B107" t="s">
        <v>308</v>
      </c>
      <c r="C107">
        <f t="shared" si="1"/>
        <v>0</v>
      </c>
      <c r="D107" s="14">
        <v>43699.666666666701</v>
      </c>
      <c r="E107">
        <v>91</v>
      </c>
      <c r="F107" t="s">
        <v>879</v>
      </c>
      <c r="G107" t="s">
        <v>881</v>
      </c>
      <c r="I107" t="s">
        <v>9</v>
      </c>
      <c r="K107" t="s">
        <v>909</v>
      </c>
      <c r="L107" t="s">
        <v>909</v>
      </c>
      <c r="M107" t="s">
        <v>912</v>
      </c>
      <c r="N107" t="s">
        <v>940</v>
      </c>
      <c r="O107" t="s">
        <v>957</v>
      </c>
      <c r="P107">
        <v>0</v>
      </c>
      <c r="Q107" t="s">
        <v>1001</v>
      </c>
      <c r="R107">
        <v>1</v>
      </c>
    </row>
    <row r="108" spans="1:18" x14ac:dyDescent="0.35">
      <c r="A108">
        <v>108</v>
      </c>
      <c r="B108" t="s">
        <v>332</v>
      </c>
      <c r="C108">
        <f t="shared" si="1"/>
        <v>1</v>
      </c>
      <c r="D108" s="14">
        <v>43699.666666666701</v>
      </c>
      <c r="E108">
        <v>100</v>
      </c>
      <c r="F108" t="s">
        <v>879</v>
      </c>
      <c r="G108" t="s">
        <v>881</v>
      </c>
      <c r="I108" t="s">
        <v>9</v>
      </c>
      <c r="J108" s="14">
        <v>43698.666666666701</v>
      </c>
      <c r="L108" t="s">
        <v>911</v>
      </c>
      <c r="M108" t="s">
        <v>913</v>
      </c>
      <c r="N108" t="s">
        <v>932</v>
      </c>
      <c r="O108" t="s">
        <v>956</v>
      </c>
      <c r="P108">
        <v>0</v>
      </c>
      <c r="Q108" t="s">
        <v>1001</v>
      </c>
      <c r="R108">
        <v>1</v>
      </c>
    </row>
    <row r="109" spans="1:18" x14ac:dyDescent="0.35">
      <c r="A109">
        <v>120</v>
      </c>
      <c r="B109" t="s">
        <v>361</v>
      </c>
      <c r="C109">
        <f t="shared" si="1"/>
        <v>1</v>
      </c>
      <c r="D109" s="14">
        <v>43699.666666666701</v>
      </c>
      <c r="E109">
        <v>110</v>
      </c>
      <c r="F109" t="s">
        <v>879</v>
      </c>
      <c r="G109" t="s">
        <v>881</v>
      </c>
      <c r="I109" t="s">
        <v>9</v>
      </c>
      <c r="K109" t="s">
        <v>907</v>
      </c>
      <c r="L109" t="s">
        <v>907</v>
      </c>
      <c r="M109" t="s">
        <v>912</v>
      </c>
      <c r="N109" t="s">
        <v>935</v>
      </c>
      <c r="O109" t="s">
        <v>956</v>
      </c>
      <c r="P109">
        <v>0</v>
      </c>
      <c r="Q109" t="s">
        <v>1001</v>
      </c>
      <c r="R109">
        <v>1</v>
      </c>
    </row>
    <row r="110" spans="1:18" x14ac:dyDescent="0.35">
      <c r="A110">
        <v>132</v>
      </c>
      <c r="B110" t="s">
        <v>389</v>
      </c>
      <c r="C110">
        <f t="shared" si="1"/>
        <v>1</v>
      </c>
      <c r="D110" s="14">
        <v>43699.666666666701</v>
      </c>
      <c r="E110">
        <v>121</v>
      </c>
      <c r="F110" t="s">
        <v>879</v>
      </c>
      <c r="G110" t="s">
        <v>881</v>
      </c>
      <c r="I110" t="s">
        <v>9</v>
      </c>
      <c r="K110" t="s">
        <v>910</v>
      </c>
      <c r="L110" t="s">
        <v>910</v>
      </c>
      <c r="M110" t="s">
        <v>912</v>
      </c>
      <c r="N110" t="s">
        <v>935</v>
      </c>
      <c r="O110" t="s">
        <v>956</v>
      </c>
      <c r="P110">
        <v>0</v>
      </c>
      <c r="Q110" t="s">
        <v>1001</v>
      </c>
      <c r="R110">
        <v>1</v>
      </c>
    </row>
    <row r="111" spans="1:18" x14ac:dyDescent="0.35">
      <c r="A111">
        <v>174</v>
      </c>
      <c r="B111" t="s">
        <v>500</v>
      </c>
      <c r="C111">
        <f t="shared" si="1"/>
        <v>1</v>
      </c>
      <c r="D111" s="14">
        <v>43699.666666666701</v>
      </c>
      <c r="E111">
        <v>160</v>
      </c>
      <c r="F111" t="s">
        <v>879</v>
      </c>
      <c r="G111" t="s">
        <v>881</v>
      </c>
      <c r="I111" t="s">
        <v>9</v>
      </c>
      <c r="J111" s="14">
        <v>43698.666666666701</v>
      </c>
      <c r="L111" t="s">
        <v>911</v>
      </c>
      <c r="M111" t="s">
        <v>912</v>
      </c>
      <c r="N111" t="s">
        <v>927</v>
      </c>
      <c r="O111" t="s">
        <v>956</v>
      </c>
      <c r="P111">
        <v>0</v>
      </c>
      <c r="Q111" t="s">
        <v>1001</v>
      </c>
      <c r="R111">
        <v>1</v>
      </c>
    </row>
    <row r="112" spans="1:18" x14ac:dyDescent="0.35">
      <c r="A112">
        <v>178</v>
      </c>
      <c r="B112" t="s">
        <v>511</v>
      </c>
      <c r="C112">
        <f t="shared" si="1"/>
        <v>1</v>
      </c>
      <c r="D112" s="14">
        <v>43699.666666666701</v>
      </c>
      <c r="E112">
        <v>163</v>
      </c>
      <c r="F112" t="s">
        <v>879</v>
      </c>
      <c r="G112" t="s">
        <v>881</v>
      </c>
      <c r="I112" t="s">
        <v>9</v>
      </c>
      <c r="J112" s="14">
        <v>43699.666666666701</v>
      </c>
      <c r="L112" t="s">
        <v>911</v>
      </c>
      <c r="M112" t="s">
        <v>912</v>
      </c>
      <c r="N112" t="s">
        <v>932</v>
      </c>
      <c r="O112" t="s">
        <v>956</v>
      </c>
      <c r="P112">
        <v>0</v>
      </c>
      <c r="Q112" t="s">
        <v>1001</v>
      </c>
      <c r="R112">
        <v>1</v>
      </c>
    </row>
    <row r="113" spans="1:18" x14ac:dyDescent="0.35">
      <c r="A113">
        <v>183</v>
      </c>
      <c r="B113" t="s">
        <v>526</v>
      </c>
      <c r="C113">
        <f t="shared" si="1"/>
        <v>1</v>
      </c>
      <c r="D113" s="14">
        <v>43699.666666666701</v>
      </c>
      <c r="E113">
        <v>168</v>
      </c>
      <c r="F113" t="s">
        <v>879</v>
      </c>
      <c r="G113" t="s">
        <v>881</v>
      </c>
      <c r="I113" t="s">
        <v>9</v>
      </c>
      <c r="K113" t="s">
        <v>906</v>
      </c>
      <c r="L113" t="s">
        <v>906</v>
      </c>
      <c r="M113" t="s">
        <v>912</v>
      </c>
      <c r="N113" t="s">
        <v>948</v>
      </c>
      <c r="O113" t="s">
        <v>956</v>
      </c>
      <c r="P113">
        <v>0</v>
      </c>
      <c r="Q113" t="s">
        <v>1001</v>
      </c>
      <c r="R113">
        <v>1</v>
      </c>
    </row>
    <row r="114" spans="1:18" x14ac:dyDescent="0.35">
      <c r="A114">
        <v>204</v>
      </c>
      <c r="B114" t="s">
        <v>585</v>
      </c>
      <c r="C114">
        <f t="shared" si="1"/>
        <v>1</v>
      </c>
      <c r="D114" s="14">
        <v>43699.666666666701</v>
      </c>
      <c r="E114">
        <v>188</v>
      </c>
      <c r="F114" t="s">
        <v>879</v>
      </c>
      <c r="G114" t="s">
        <v>881</v>
      </c>
      <c r="I114" t="s">
        <v>9</v>
      </c>
      <c r="K114" t="s">
        <v>911</v>
      </c>
      <c r="L114" t="s">
        <v>911</v>
      </c>
      <c r="M114" t="s">
        <v>912</v>
      </c>
      <c r="N114" t="s">
        <v>935</v>
      </c>
      <c r="O114" t="s">
        <v>956</v>
      </c>
      <c r="P114">
        <v>0</v>
      </c>
      <c r="Q114" t="s">
        <v>1001</v>
      </c>
      <c r="R114">
        <v>1</v>
      </c>
    </row>
    <row r="115" spans="1:18" x14ac:dyDescent="0.35">
      <c r="A115">
        <v>234</v>
      </c>
      <c r="B115" t="s">
        <v>647</v>
      </c>
      <c r="C115">
        <f t="shared" si="1"/>
        <v>1</v>
      </c>
      <c r="D115" s="14">
        <v>43699.666666666701</v>
      </c>
      <c r="E115">
        <v>216</v>
      </c>
      <c r="F115" t="s">
        <v>879</v>
      </c>
      <c r="G115" t="s">
        <v>881</v>
      </c>
      <c r="I115" t="s">
        <v>9</v>
      </c>
      <c r="J115" s="14">
        <v>43699.666666666701</v>
      </c>
      <c r="L115" t="s">
        <v>911</v>
      </c>
      <c r="M115" t="s">
        <v>913</v>
      </c>
      <c r="N115" t="s">
        <v>33</v>
      </c>
      <c r="O115" t="s">
        <v>956</v>
      </c>
      <c r="P115">
        <v>0</v>
      </c>
      <c r="Q115" t="s">
        <v>1001</v>
      </c>
      <c r="R115">
        <v>1</v>
      </c>
    </row>
    <row r="116" spans="1:18" x14ac:dyDescent="0.35">
      <c r="A116">
        <v>259</v>
      </c>
      <c r="B116" t="s">
        <v>706</v>
      </c>
      <c r="C116">
        <f t="shared" si="1"/>
        <v>1</v>
      </c>
      <c r="D116" s="14">
        <v>43699.666666666701</v>
      </c>
      <c r="E116">
        <v>241</v>
      </c>
      <c r="F116" t="s">
        <v>879</v>
      </c>
      <c r="G116" t="s">
        <v>881</v>
      </c>
      <c r="I116" t="s">
        <v>9</v>
      </c>
      <c r="K116" t="s">
        <v>911</v>
      </c>
      <c r="L116" t="s">
        <v>911</v>
      </c>
      <c r="M116" t="s">
        <v>912</v>
      </c>
      <c r="N116" t="s">
        <v>935</v>
      </c>
      <c r="O116" t="s">
        <v>956</v>
      </c>
      <c r="P116">
        <v>0</v>
      </c>
      <c r="Q116" t="s">
        <v>1001</v>
      </c>
      <c r="R116">
        <v>1</v>
      </c>
    </row>
    <row r="117" spans="1:18" x14ac:dyDescent="0.35">
      <c r="A117">
        <v>289</v>
      </c>
      <c r="B117" t="s">
        <v>771</v>
      </c>
      <c r="C117">
        <f t="shared" si="1"/>
        <v>1</v>
      </c>
      <c r="D117" s="14">
        <v>43699.666666666701</v>
      </c>
      <c r="E117">
        <v>271</v>
      </c>
      <c r="F117" t="s">
        <v>879</v>
      </c>
      <c r="G117" t="s">
        <v>881</v>
      </c>
      <c r="I117" t="s">
        <v>9</v>
      </c>
      <c r="J117" s="14">
        <v>43698.666666666701</v>
      </c>
      <c r="L117" t="s">
        <v>911</v>
      </c>
      <c r="M117" t="s">
        <v>913</v>
      </c>
      <c r="N117" t="s">
        <v>927</v>
      </c>
      <c r="O117" t="s">
        <v>956</v>
      </c>
      <c r="P117">
        <v>0</v>
      </c>
      <c r="Q117" t="s">
        <v>1001</v>
      </c>
      <c r="R117">
        <v>1</v>
      </c>
    </row>
    <row r="118" spans="1:18" x14ac:dyDescent="0.35">
      <c r="A118">
        <v>321</v>
      </c>
      <c r="B118" t="s">
        <v>104</v>
      </c>
      <c r="C118">
        <f t="shared" si="1"/>
        <v>0</v>
      </c>
      <c r="D118" s="14">
        <v>43699.666666666701</v>
      </c>
      <c r="E118">
        <v>22</v>
      </c>
      <c r="F118" t="s">
        <v>964</v>
      </c>
      <c r="G118" t="s">
        <v>885</v>
      </c>
      <c r="K118" t="s">
        <v>907</v>
      </c>
      <c r="L118" t="s">
        <v>907</v>
      </c>
      <c r="N118" t="s">
        <v>927</v>
      </c>
      <c r="O118" t="s">
        <v>956</v>
      </c>
      <c r="P118">
        <v>0</v>
      </c>
      <c r="Q118" t="s">
        <v>1001</v>
      </c>
      <c r="R118">
        <v>0</v>
      </c>
    </row>
    <row r="119" spans="1:18" x14ac:dyDescent="0.35">
      <c r="A119">
        <v>326</v>
      </c>
      <c r="B119" t="s">
        <v>332</v>
      </c>
      <c r="C119">
        <f t="shared" si="1"/>
        <v>0</v>
      </c>
      <c r="D119" s="14">
        <v>43699.666666666701</v>
      </c>
      <c r="E119">
        <v>100</v>
      </c>
      <c r="F119" t="s">
        <v>879</v>
      </c>
      <c r="G119" t="s">
        <v>962</v>
      </c>
      <c r="J119" s="14">
        <v>43695.666666666701</v>
      </c>
      <c r="L119" t="s">
        <v>911</v>
      </c>
      <c r="N119" t="s">
        <v>935</v>
      </c>
      <c r="O119" t="s">
        <v>956</v>
      </c>
      <c r="P119">
        <v>0</v>
      </c>
      <c r="Q119" t="s">
        <v>1001</v>
      </c>
      <c r="R119">
        <v>0</v>
      </c>
    </row>
    <row r="120" spans="1:18" x14ac:dyDescent="0.35">
      <c r="A120">
        <v>117</v>
      </c>
      <c r="B120" t="s">
        <v>353</v>
      </c>
      <c r="C120">
        <f t="shared" si="1"/>
        <v>0</v>
      </c>
      <c r="D120" s="14">
        <v>43699.768506944398</v>
      </c>
      <c r="E120">
        <v>108</v>
      </c>
      <c r="F120" t="s">
        <v>879</v>
      </c>
      <c r="G120" t="s">
        <v>881</v>
      </c>
      <c r="I120" t="s">
        <v>9</v>
      </c>
      <c r="K120" t="s">
        <v>911</v>
      </c>
      <c r="L120" t="s">
        <v>911</v>
      </c>
      <c r="M120" t="s">
        <v>912</v>
      </c>
      <c r="N120" t="s">
        <v>929</v>
      </c>
      <c r="O120" t="s">
        <v>957</v>
      </c>
      <c r="P120">
        <v>0</v>
      </c>
      <c r="Q120" t="s">
        <v>1001</v>
      </c>
      <c r="R120">
        <v>1</v>
      </c>
    </row>
    <row r="121" spans="1:18" x14ac:dyDescent="0.35">
      <c r="A121">
        <v>110</v>
      </c>
      <c r="B121" t="s">
        <v>336</v>
      </c>
      <c r="C121">
        <f t="shared" si="1"/>
        <v>0</v>
      </c>
      <c r="D121" s="14">
        <v>43699.881493055596</v>
      </c>
      <c r="E121">
        <v>102</v>
      </c>
      <c r="F121" t="s">
        <v>879</v>
      </c>
      <c r="G121" t="s">
        <v>884</v>
      </c>
      <c r="H121" t="s">
        <v>893</v>
      </c>
      <c r="I121" t="s">
        <v>9</v>
      </c>
      <c r="K121" t="s">
        <v>906</v>
      </c>
      <c r="L121" t="s">
        <v>906</v>
      </c>
      <c r="M121" t="s">
        <v>912</v>
      </c>
      <c r="N121" t="s">
        <v>928</v>
      </c>
      <c r="O121" t="s">
        <v>957</v>
      </c>
      <c r="P121">
        <v>0</v>
      </c>
      <c r="Q121" t="s">
        <v>1001</v>
      </c>
      <c r="R121">
        <v>1</v>
      </c>
    </row>
    <row r="122" spans="1:18" x14ac:dyDescent="0.35">
      <c r="A122">
        <v>176</v>
      </c>
      <c r="B122" t="s">
        <v>504</v>
      </c>
      <c r="C122">
        <f t="shared" si="1"/>
        <v>1</v>
      </c>
      <c r="D122" s="14">
        <v>43700.625613425902</v>
      </c>
      <c r="E122">
        <v>162</v>
      </c>
      <c r="F122" t="s">
        <v>879</v>
      </c>
      <c r="G122" t="s">
        <v>881</v>
      </c>
      <c r="I122" t="s">
        <v>9</v>
      </c>
      <c r="J122" s="14">
        <v>43699.666666666701</v>
      </c>
      <c r="L122" t="s">
        <v>911</v>
      </c>
      <c r="M122" t="s">
        <v>912</v>
      </c>
      <c r="N122" t="s">
        <v>949</v>
      </c>
      <c r="O122" t="s">
        <v>956</v>
      </c>
      <c r="P122">
        <v>0</v>
      </c>
      <c r="Q122" t="s">
        <v>1001</v>
      </c>
      <c r="R122">
        <v>1</v>
      </c>
    </row>
    <row r="123" spans="1:18" x14ac:dyDescent="0.35">
      <c r="A123">
        <v>35</v>
      </c>
      <c r="B123" t="s">
        <v>136</v>
      </c>
      <c r="C123">
        <f t="shared" si="1"/>
        <v>1</v>
      </c>
      <c r="D123" s="14">
        <v>43700.666666666664</v>
      </c>
      <c r="E123">
        <v>34</v>
      </c>
      <c r="F123" t="s">
        <v>879</v>
      </c>
      <c r="G123" t="s">
        <v>881</v>
      </c>
      <c r="I123" t="s">
        <v>9</v>
      </c>
      <c r="J123" s="14">
        <v>43699.666666666701</v>
      </c>
      <c r="L123" t="s">
        <v>911</v>
      </c>
      <c r="M123" t="s">
        <v>913</v>
      </c>
      <c r="N123" t="s">
        <v>933</v>
      </c>
      <c r="O123" t="s">
        <v>956</v>
      </c>
      <c r="P123">
        <v>0</v>
      </c>
      <c r="Q123" t="s">
        <v>1001</v>
      </c>
      <c r="R123">
        <v>1</v>
      </c>
    </row>
    <row r="124" spans="1:18" x14ac:dyDescent="0.35">
      <c r="A124">
        <v>52</v>
      </c>
      <c r="B124" t="s">
        <v>185</v>
      </c>
      <c r="C124">
        <f t="shared" si="1"/>
        <v>1</v>
      </c>
      <c r="D124" s="14">
        <v>43700.666666666701</v>
      </c>
      <c r="E124">
        <v>49</v>
      </c>
      <c r="F124" t="s">
        <v>879</v>
      </c>
      <c r="G124" t="s">
        <v>881</v>
      </c>
      <c r="I124" t="s">
        <v>9</v>
      </c>
      <c r="K124" t="s">
        <v>908</v>
      </c>
      <c r="L124" t="s">
        <v>908</v>
      </c>
      <c r="M124" t="s">
        <v>913</v>
      </c>
      <c r="N124" t="s">
        <v>935</v>
      </c>
      <c r="O124" t="s">
        <v>956</v>
      </c>
      <c r="P124">
        <v>0</v>
      </c>
      <c r="Q124" t="s">
        <v>1001</v>
      </c>
      <c r="R124">
        <v>1</v>
      </c>
    </row>
    <row r="125" spans="1:18" x14ac:dyDescent="0.35">
      <c r="A125">
        <v>163</v>
      </c>
      <c r="B125" t="s">
        <v>470</v>
      </c>
      <c r="C125">
        <f t="shared" si="1"/>
        <v>1</v>
      </c>
      <c r="D125" s="14">
        <v>43700.666666666701</v>
      </c>
      <c r="E125">
        <v>150</v>
      </c>
      <c r="F125" t="s">
        <v>879</v>
      </c>
      <c r="G125" t="s">
        <v>881</v>
      </c>
      <c r="I125" t="s">
        <v>9</v>
      </c>
      <c r="J125" s="14">
        <v>43699.666666666701</v>
      </c>
      <c r="L125" t="s">
        <v>911</v>
      </c>
      <c r="M125" t="s">
        <v>912</v>
      </c>
      <c r="N125" t="s">
        <v>929</v>
      </c>
      <c r="O125" t="s">
        <v>956</v>
      </c>
      <c r="P125">
        <v>0</v>
      </c>
      <c r="Q125" t="s">
        <v>1001</v>
      </c>
      <c r="R125">
        <v>1</v>
      </c>
    </row>
    <row r="126" spans="1:18" x14ac:dyDescent="0.35">
      <c r="A126">
        <v>164</v>
      </c>
      <c r="B126" t="s">
        <v>472</v>
      </c>
      <c r="C126">
        <f t="shared" si="1"/>
        <v>1</v>
      </c>
      <c r="D126" s="14">
        <v>43700.666666666701</v>
      </c>
      <c r="E126">
        <v>151</v>
      </c>
      <c r="F126" t="s">
        <v>879</v>
      </c>
      <c r="G126" t="s">
        <v>881</v>
      </c>
      <c r="I126" t="s">
        <v>9</v>
      </c>
      <c r="J126" s="14">
        <v>43700.666666666701</v>
      </c>
      <c r="L126" t="s">
        <v>911</v>
      </c>
      <c r="M126" t="s">
        <v>912</v>
      </c>
      <c r="N126" t="s">
        <v>928</v>
      </c>
      <c r="O126" t="s">
        <v>956</v>
      </c>
      <c r="P126">
        <v>0</v>
      </c>
      <c r="Q126" t="s">
        <v>1001</v>
      </c>
      <c r="R126">
        <v>1</v>
      </c>
    </row>
    <row r="127" spans="1:18" x14ac:dyDescent="0.35">
      <c r="A127">
        <v>203</v>
      </c>
      <c r="B127" t="s">
        <v>584</v>
      </c>
      <c r="C127">
        <f t="shared" si="1"/>
        <v>1</v>
      </c>
      <c r="D127" s="14">
        <v>43700.666666666701</v>
      </c>
      <c r="E127">
        <v>187</v>
      </c>
      <c r="F127" t="s">
        <v>879</v>
      </c>
      <c r="G127" t="s">
        <v>881</v>
      </c>
      <c r="I127" t="s">
        <v>9</v>
      </c>
      <c r="J127" s="14">
        <v>43699.666666666701</v>
      </c>
      <c r="L127" t="s">
        <v>911</v>
      </c>
      <c r="M127" t="s">
        <v>912</v>
      </c>
      <c r="N127" t="s">
        <v>927</v>
      </c>
      <c r="O127" t="s">
        <v>956</v>
      </c>
      <c r="P127">
        <v>0</v>
      </c>
      <c r="Q127" t="s">
        <v>1001</v>
      </c>
      <c r="R127">
        <v>1</v>
      </c>
    </row>
    <row r="128" spans="1:18" x14ac:dyDescent="0.35">
      <c r="A128">
        <v>212</v>
      </c>
      <c r="B128" t="s">
        <v>605</v>
      </c>
      <c r="C128">
        <f t="shared" si="1"/>
        <v>1</v>
      </c>
      <c r="D128" s="14">
        <v>43700.666666666701</v>
      </c>
      <c r="E128">
        <v>195</v>
      </c>
      <c r="F128" t="s">
        <v>879</v>
      </c>
      <c r="G128" t="s">
        <v>881</v>
      </c>
      <c r="I128" t="s">
        <v>9</v>
      </c>
      <c r="K128" t="s">
        <v>907</v>
      </c>
      <c r="L128" t="s">
        <v>907</v>
      </c>
      <c r="M128" t="s">
        <v>912</v>
      </c>
      <c r="N128" t="s">
        <v>950</v>
      </c>
      <c r="O128" t="s">
        <v>956</v>
      </c>
      <c r="P128">
        <v>0</v>
      </c>
      <c r="Q128" t="s">
        <v>1001</v>
      </c>
      <c r="R128">
        <v>1</v>
      </c>
    </row>
    <row r="129" spans="1:18" x14ac:dyDescent="0.35">
      <c r="A129">
        <v>250</v>
      </c>
      <c r="B129" t="s">
        <v>683</v>
      </c>
      <c r="C129">
        <f t="shared" si="1"/>
        <v>1</v>
      </c>
      <c r="D129" s="14">
        <v>43700.666666666701</v>
      </c>
      <c r="E129">
        <v>232</v>
      </c>
      <c r="F129" t="s">
        <v>879</v>
      </c>
      <c r="G129" t="s">
        <v>881</v>
      </c>
      <c r="I129" t="s">
        <v>9</v>
      </c>
      <c r="K129" t="s">
        <v>907</v>
      </c>
      <c r="L129" t="s">
        <v>907</v>
      </c>
      <c r="M129" t="s">
        <v>912</v>
      </c>
      <c r="N129" t="s">
        <v>928</v>
      </c>
      <c r="O129" t="s">
        <v>956</v>
      </c>
      <c r="P129">
        <v>0</v>
      </c>
      <c r="Q129" t="s">
        <v>1001</v>
      </c>
      <c r="R129">
        <v>1</v>
      </c>
    </row>
    <row r="130" spans="1:18" x14ac:dyDescent="0.35">
      <c r="A130">
        <v>265</v>
      </c>
      <c r="B130" t="s">
        <v>720</v>
      </c>
      <c r="C130">
        <f t="shared" ref="C130:C193" si="2">IF(ISNUMBER(MATCH(A130,SET_198,0)),1,0)</f>
        <v>1</v>
      </c>
      <c r="D130" s="14">
        <v>43700.666666666701</v>
      </c>
      <c r="E130">
        <v>247</v>
      </c>
      <c r="F130" t="s">
        <v>879</v>
      </c>
      <c r="G130" t="s">
        <v>881</v>
      </c>
      <c r="I130" t="s">
        <v>9</v>
      </c>
      <c r="L130" t="s">
        <v>31</v>
      </c>
      <c r="M130" s="20" t="s">
        <v>912</v>
      </c>
      <c r="N130" t="s">
        <v>928</v>
      </c>
      <c r="O130" t="s">
        <v>956</v>
      </c>
      <c r="P130">
        <v>0</v>
      </c>
      <c r="Q130" t="s">
        <v>1001</v>
      </c>
      <c r="R130">
        <v>1</v>
      </c>
    </row>
    <row r="131" spans="1:18" x14ac:dyDescent="0.35">
      <c r="A131">
        <v>272</v>
      </c>
      <c r="B131" t="s">
        <v>737</v>
      </c>
      <c r="C131">
        <f t="shared" si="2"/>
        <v>0</v>
      </c>
      <c r="D131" s="14">
        <v>43700.666666666701</v>
      </c>
      <c r="E131">
        <v>254</v>
      </c>
      <c r="F131" t="s">
        <v>879</v>
      </c>
      <c r="G131" t="s">
        <v>881</v>
      </c>
      <c r="I131" t="s">
        <v>9</v>
      </c>
      <c r="K131" t="s">
        <v>907</v>
      </c>
      <c r="L131" t="s">
        <v>907</v>
      </c>
      <c r="M131" t="s">
        <v>912</v>
      </c>
      <c r="N131" t="s">
        <v>929</v>
      </c>
      <c r="O131" t="s">
        <v>957</v>
      </c>
      <c r="P131">
        <v>0</v>
      </c>
      <c r="Q131" t="s">
        <v>1001</v>
      </c>
      <c r="R131">
        <v>1</v>
      </c>
    </row>
    <row r="132" spans="1:18" x14ac:dyDescent="0.35">
      <c r="A132">
        <v>136</v>
      </c>
      <c r="B132" t="s">
        <v>401</v>
      </c>
      <c r="C132">
        <f t="shared" si="2"/>
        <v>1</v>
      </c>
      <c r="D132" s="14">
        <v>43700.688368055598</v>
      </c>
      <c r="E132">
        <v>124</v>
      </c>
      <c r="F132" t="s">
        <v>879</v>
      </c>
      <c r="G132" t="s">
        <v>881</v>
      </c>
      <c r="I132" t="s">
        <v>9</v>
      </c>
      <c r="K132" t="s">
        <v>908</v>
      </c>
      <c r="L132" t="s">
        <v>908</v>
      </c>
      <c r="M132" t="s">
        <v>913</v>
      </c>
      <c r="N132" t="s">
        <v>933</v>
      </c>
      <c r="O132" t="s">
        <v>956</v>
      </c>
      <c r="P132">
        <v>0</v>
      </c>
      <c r="Q132" t="s">
        <v>1001</v>
      </c>
      <c r="R132">
        <v>1</v>
      </c>
    </row>
    <row r="133" spans="1:18" x14ac:dyDescent="0.35">
      <c r="A133">
        <v>112</v>
      </c>
      <c r="B133" t="s">
        <v>341</v>
      </c>
      <c r="C133">
        <f t="shared" si="2"/>
        <v>1</v>
      </c>
      <c r="D133" s="14">
        <v>43700.8180208333</v>
      </c>
      <c r="E133">
        <v>104</v>
      </c>
      <c r="F133" t="s">
        <v>879</v>
      </c>
      <c r="G133" t="s">
        <v>881</v>
      </c>
      <c r="I133" t="s">
        <v>9</v>
      </c>
      <c r="J133" s="14">
        <v>43700.666666666701</v>
      </c>
      <c r="L133" t="s">
        <v>911</v>
      </c>
      <c r="M133" t="s">
        <v>913</v>
      </c>
      <c r="N133" t="s">
        <v>929</v>
      </c>
      <c r="O133" t="s">
        <v>956</v>
      </c>
      <c r="P133">
        <v>0</v>
      </c>
      <c r="Q133" t="s">
        <v>1001</v>
      </c>
      <c r="R133">
        <v>1</v>
      </c>
    </row>
    <row r="134" spans="1:18" x14ac:dyDescent="0.35">
      <c r="A134">
        <v>240</v>
      </c>
      <c r="B134" t="s">
        <v>660</v>
      </c>
      <c r="C134">
        <f t="shared" si="2"/>
        <v>1</v>
      </c>
      <c r="D134" s="14">
        <v>43703.634178240703</v>
      </c>
      <c r="E134">
        <v>222</v>
      </c>
      <c r="F134" t="s">
        <v>879</v>
      </c>
      <c r="G134" t="s">
        <v>881</v>
      </c>
      <c r="I134" t="s">
        <v>9</v>
      </c>
      <c r="K134" t="s">
        <v>908</v>
      </c>
      <c r="L134" t="s">
        <v>908</v>
      </c>
      <c r="M134" t="s">
        <v>912</v>
      </c>
      <c r="N134" t="s">
        <v>927</v>
      </c>
      <c r="O134" t="s">
        <v>956</v>
      </c>
      <c r="P134">
        <v>0</v>
      </c>
      <c r="Q134" t="s">
        <v>1001</v>
      </c>
      <c r="R134">
        <v>1</v>
      </c>
    </row>
    <row r="135" spans="1:18" x14ac:dyDescent="0.35">
      <c r="A135">
        <v>150</v>
      </c>
      <c r="B135" t="s">
        <v>442</v>
      </c>
      <c r="C135">
        <f t="shared" si="2"/>
        <v>0</v>
      </c>
      <c r="D135" s="14">
        <v>43703.666666666664</v>
      </c>
      <c r="E135">
        <v>138</v>
      </c>
      <c r="F135" t="s">
        <v>879</v>
      </c>
      <c r="G135" t="s">
        <v>881</v>
      </c>
      <c r="I135" t="s">
        <v>9</v>
      </c>
      <c r="K135" t="s">
        <v>909</v>
      </c>
      <c r="L135" t="s">
        <v>909</v>
      </c>
      <c r="M135" t="s">
        <v>912</v>
      </c>
      <c r="N135" t="s">
        <v>33</v>
      </c>
      <c r="O135" t="s">
        <v>957</v>
      </c>
      <c r="P135">
        <v>0</v>
      </c>
      <c r="Q135" t="s">
        <v>1001</v>
      </c>
      <c r="R135">
        <v>1</v>
      </c>
    </row>
    <row r="136" spans="1:18" x14ac:dyDescent="0.35">
      <c r="A136">
        <v>8</v>
      </c>
      <c r="B136" t="s">
        <v>47</v>
      </c>
      <c r="C136">
        <f t="shared" si="2"/>
        <v>1</v>
      </c>
      <c r="D136" s="14">
        <v>43703.666666666701</v>
      </c>
      <c r="E136">
        <v>8</v>
      </c>
      <c r="F136" t="s">
        <v>879</v>
      </c>
      <c r="G136" t="s">
        <v>881</v>
      </c>
      <c r="I136" t="s">
        <v>9</v>
      </c>
      <c r="K136" t="s">
        <v>908</v>
      </c>
      <c r="L136" t="s">
        <v>908</v>
      </c>
      <c r="M136" t="s">
        <v>913</v>
      </c>
      <c r="N136" t="s">
        <v>933</v>
      </c>
      <c r="O136" t="s">
        <v>956</v>
      </c>
      <c r="P136">
        <v>0</v>
      </c>
      <c r="Q136" t="s">
        <v>1001</v>
      </c>
      <c r="R136">
        <v>1</v>
      </c>
    </row>
    <row r="137" spans="1:18" x14ac:dyDescent="0.35">
      <c r="A137">
        <v>33</v>
      </c>
      <c r="B137" t="s">
        <v>132</v>
      </c>
      <c r="C137">
        <f t="shared" si="2"/>
        <v>1</v>
      </c>
      <c r="D137" s="14">
        <v>43703.666666666701</v>
      </c>
      <c r="E137">
        <v>32</v>
      </c>
      <c r="F137" t="s">
        <v>879</v>
      </c>
      <c r="G137" t="s">
        <v>881</v>
      </c>
      <c r="I137" t="s">
        <v>9</v>
      </c>
      <c r="J137" s="14">
        <v>43700.666666666701</v>
      </c>
      <c r="L137" t="s">
        <v>911</v>
      </c>
      <c r="M137" t="s">
        <v>913</v>
      </c>
      <c r="N137" t="s">
        <v>929</v>
      </c>
      <c r="O137" t="s">
        <v>956</v>
      </c>
      <c r="P137">
        <v>0</v>
      </c>
      <c r="Q137" t="s">
        <v>1001</v>
      </c>
      <c r="R137">
        <v>1</v>
      </c>
    </row>
    <row r="138" spans="1:18" x14ac:dyDescent="0.35">
      <c r="A138">
        <v>34</v>
      </c>
      <c r="B138" t="s">
        <v>134</v>
      </c>
      <c r="C138">
        <f t="shared" si="2"/>
        <v>1</v>
      </c>
      <c r="D138" s="14">
        <v>43703.666666666701</v>
      </c>
      <c r="E138">
        <v>33</v>
      </c>
      <c r="F138" t="s">
        <v>879</v>
      </c>
      <c r="G138" t="s">
        <v>881</v>
      </c>
      <c r="I138" t="s">
        <v>9</v>
      </c>
      <c r="J138" s="14">
        <v>43693.666666666701</v>
      </c>
      <c r="L138" t="s">
        <v>908</v>
      </c>
      <c r="M138" t="s">
        <v>913</v>
      </c>
      <c r="N138" t="s">
        <v>927</v>
      </c>
      <c r="O138" t="s">
        <v>956</v>
      </c>
      <c r="P138">
        <v>0</v>
      </c>
      <c r="Q138" t="s">
        <v>1001</v>
      </c>
      <c r="R138">
        <v>1</v>
      </c>
    </row>
    <row r="139" spans="1:18" x14ac:dyDescent="0.35">
      <c r="A139">
        <v>37</v>
      </c>
      <c r="B139" t="s">
        <v>141</v>
      </c>
      <c r="C139">
        <f t="shared" si="2"/>
        <v>1</v>
      </c>
      <c r="D139" s="14">
        <v>43703.666666666701</v>
      </c>
      <c r="E139">
        <v>36</v>
      </c>
      <c r="F139" t="s">
        <v>879</v>
      </c>
      <c r="G139" t="s">
        <v>883</v>
      </c>
      <c r="H139" t="s">
        <v>886</v>
      </c>
      <c r="I139" t="s">
        <v>9</v>
      </c>
      <c r="J139" s="14">
        <v>43703.666666666701</v>
      </c>
      <c r="L139" t="s">
        <v>911</v>
      </c>
      <c r="M139" t="s">
        <v>912</v>
      </c>
      <c r="N139" t="s">
        <v>33</v>
      </c>
      <c r="O139" t="s">
        <v>956</v>
      </c>
      <c r="P139">
        <v>0</v>
      </c>
      <c r="Q139" t="s">
        <v>1001</v>
      </c>
      <c r="R139">
        <v>1</v>
      </c>
    </row>
    <row r="140" spans="1:18" x14ac:dyDescent="0.35">
      <c r="A140">
        <v>57</v>
      </c>
      <c r="B140" t="s">
        <v>204</v>
      </c>
      <c r="C140">
        <f t="shared" si="2"/>
        <v>1</v>
      </c>
      <c r="D140" s="14">
        <v>43703.666666666701</v>
      </c>
      <c r="E140">
        <v>53</v>
      </c>
      <c r="F140" t="s">
        <v>879</v>
      </c>
      <c r="G140" t="s">
        <v>881</v>
      </c>
      <c r="I140" t="s">
        <v>9</v>
      </c>
      <c r="J140" s="14">
        <v>43701.666666666701</v>
      </c>
      <c r="L140" t="s">
        <v>911</v>
      </c>
      <c r="M140" t="s">
        <v>912</v>
      </c>
      <c r="N140" t="s">
        <v>939</v>
      </c>
      <c r="O140" t="s">
        <v>956</v>
      </c>
      <c r="P140">
        <v>0</v>
      </c>
      <c r="Q140" t="s">
        <v>1001</v>
      </c>
      <c r="R140">
        <v>1</v>
      </c>
    </row>
    <row r="141" spans="1:18" x14ac:dyDescent="0.35">
      <c r="A141">
        <v>63</v>
      </c>
      <c r="B141" t="s">
        <v>222</v>
      </c>
      <c r="C141">
        <f t="shared" si="2"/>
        <v>0</v>
      </c>
      <c r="D141" s="14">
        <v>43703.666666666701</v>
      </c>
      <c r="E141">
        <v>59</v>
      </c>
      <c r="F141" t="s">
        <v>176</v>
      </c>
      <c r="G141" t="s">
        <v>176</v>
      </c>
      <c r="H141" t="s">
        <v>888</v>
      </c>
      <c r="I141" t="s">
        <v>31</v>
      </c>
      <c r="L141" t="s">
        <v>31</v>
      </c>
      <c r="M141" t="s">
        <v>33</v>
      </c>
      <c r="N141" t="s">
        <v>33</v>
      </c>
      <c r="O141" t="s">
        <v>957</v>
      </c>
      <c r="P141">
        <v>1</v>
      </c>
      <c r="Q141" t="s">
        <v>223</v>
      </c>
      <c r="R141">
        <v>0</v>
      </c>
    </row>
    <row r="142" spans="1:18" x14ac:dyDescent="0.35">
      <c r="A142">
        <v>64</v>
      </c>
      <c r="B142" t="s">
        <v>224</v>
      </c>
      <c r="C142">
        <f t="shared" si="2"/>
        <v>0</v>
      </c>
      <c r="D142" s="14">
        <v>43703.666666666701</v>
      </c>
      <c r="E142">
        <v>60</v>
      </c>
      <c r="F142" t="s">
        <v>176</v>
      </c>
      <c r="G142" t="s">
        <v>176</v>
      </c>
      <c r="H142" t="s">
        <v>889</v>
      </c>
      <c r="I142" t="s">
        <v>31</v>
      </c>
      <c r="L142" t="s">
        <v>31</v>
      </c>
      <c r="M142" t="s">
        <v>33</v>
      </c>
      <c r="N142" t="s">
        <v>33</v>
      </c>
      <c r="O142" t="s">
        <v>957</v>
      </c>
      <c r="P142">
        <v>1</v>
      </c>
      <c r="Q142" t="s">
        <v>223</v>
      </c>
      <c r="R142">
        <v>0</v>
      </c>
    </row>
    <row r="143" spans="1:18" x14ac:dyDescent="0.35">
      <c r="A143">
        <v>129</v>
      </c>
      <c r="B143" t="s">
        <v>383</v>
      </c>
      <c r="C143">
        <f t="shared" si="2"/>
        <v>0</v>
      </c>
      <c r="D143" s="14">
        <v>43703.666666666701</v>
      </c>
      <c r="E143">
        <v>118</v>
      </c>
      <c r="F143" t="s">
        <v>880</v>
      </c>
      <c r="G143" t="s">
        <v>914</v>
      </c>
      <c r="I143" t="s">
        <v>9</v>
      </c>
      <c r="J143" s="14">
        <v>43703.666666666701</v>
      </c>
      <c r="L143" t="s">
        <v>911</v>
      </c>
      <c r="M143" s="21" t="s">
        <v>971</v>
      </c>
      <c r="N143" t="s">
        <v>935</v>
      </c>
      <c r="O143" t="s">
        <v>956</v>
      </c>
      <c r="P143">
        <v>0</v>
      </c>
      <c r="Q143" t="s">
        <v>1001</v>
      </c>
      <c r="R143">
        <v>1</v>
      </c>
    </row>
    <row r="144" spans="1:18" x14ac:dyDescent="0.35">
      <c r="A144">
        <v>158</v>
      </c>
      <c r="B144" t="s">
        <v>458</v>
      </c>
      <c r="C144">
        <f t="shared" si="2"/>
        <v>1</v>
      </c>
      <c r="D144" s="14">
        <v>43703.666666666701</v>
      </c>
      <c r="E144">
        <v>145</v>
      </c>
      <c r="F144" t="s">
        <v>880</v>
      </c>
      <c r="G144" t="s">
        <v>915</v>
      </c>
      <c r="I144" t="s">
        <v>9</v>
      </c>
      <c r="K144" t="s">
        <v>910</v>
      </c>
      <c r="L144" t="s">
        <v>910</v>
      </c>
      <c r="M144" t="s">
        <v>972</v>
      </c>
      <c r="N144" t="s">
        <v>927</v>
      </c>
      <c r="O144" t="s">
        <v>956</v>
      </c>
      <c r="P144">
        <v>0</v>
      </c>
      <c r="Q144" t="s">
        <v>1001</v>
      </c>
      <c r="R144">
        <v>1</v>
      </c>
    </row>
    <row r="145" spans="1:18" x14ac:dyDescent="0.35">
      <c r="A145">
        <v>159</v>
      </c>
      <c r="B145" t="s">
        <v>460</v>
      </c>
      <c r="C145">
        <f t="shared" si="2"/>
        <v>0</v>
      </c>
      <c r="D145" s="14">
        <v>43703.666666666701</v>
      </c>
      <c r="E145">
        <v>146</v>
      </c>
      <c r="F145" t="s">
        <v>880</v>
      </c>
      <c r="G145" t="s">
        <v>914</v>
      </c>
      <c r="I145" t="s">
        <v>9</v>
      </c>
      <c r="J145" s="14">
        <v>43691.666666666701</v>
      </c>
      <c r="L145" t="s">
        <v>908</v>
      </c>
      <c r="M145" s="21" t="s">
        <v>971</v>
      </c>
      <c r="N145" t="s">
        <v>935</v>
      </c>
      <c r="O145" t="s">
        <v>956</v>
      </c>
      <c r="P145">
        <v>0</v>
      </c>
      <c r="Q145" t="s">
        <v>1001</v>
      </c>
      <c r="R145">
        <v>1</v>
      </c>
    </row>
    <row r="146" spans="1:18" x14ac:dyDescent="0.35">
      <c r="A146">
        <v>161</v>
      </c>
      <c r="B146" t="s">
        <v>465</v>
      </c>
      <c r="C146">
        <f t="shared" si="2"/>
        <v>1</v>
      </c>
      <c r="D146" s="14">
        <v>43703.666666666701</v>
      </c>
      <c r="E146">
        <v>148</v>
      </c>
      <c r="F146" t="s">
        <v>879</v>
      </c>
      <c r="G146" t="s">
        <v>881</v>
      </c>
      <c r="I146" t="s">
        <v>9</v>
      </c>
      <c r="J146" s="14">
        <v>43703.666666666701</v>
      </c>
      <c r="L146" t="s">
        <v>911</v>
      </c>
      <c r="M146" t="s">
        <v>913</v>
      </c>
      <c r="N146" t="s">
        <v>929</v>
      </c>
      <c r="O146" t="s">
        <v>956</v>
      </c>
      <c r="P146">
        <v>0</v>
      </c>
      <c r="Q146" t="s">
        <v>1001</v>
      </c>
      <c r="R146">
        <v>1</v>
      </c>
    </row>
    <row r="147" spans="1:18" x14ac:dyDescent="0.35">
      <c r="A147">
        <v>189</v>
      </c>
      <c r="B147" t="s">
        <v>540</v>
      </c>
      <c r="C147">
        <f t="shared" si="2"/>
        <v>1</v>
      </c>
      <c r="D147" s="14">
        <v>43703.666666666701</v>
      </c>
      <c r="E147">
        <v>174</v>
      </c>
      <c r="F147" t="s">
        <v>879</v>
      </c>
      <c r="G147" t="s">
        <v>881</v>
      </c>
      <c r="I147" t="s">
        <v>9</v>
      </c>
      <c r="K147" t="s">
        <v>906</v>
      </c>
      <c r="L147" t="s">
        <v>906</v>
      </c>
      <c r="M147" t="s">
        <v>912</v>
      </c>
      <c r="N147" t="s">
        <v>927</v>
      </c>
      <c r="O147" t="s">
        <v>956</v>
      </c>
      <c r="P147">
        <v>0</v>
      </c>
      <c r="Q147" t="s">
        <v>1001</v>
      </c>
      <c r="R147">
        <v>1</v>
      </c>
    </row>
    <row r="148" spans="1:18" x14ac:dyDescent="0.35">
      <c r="A148">
        <v>194</v>
      </c>
      <c r="B148" t="s">
        <v>553</v>
      </c>
      <c r="C148">
        <f t="shared" si="2"/>
        <v>0</v>
      </c>
      <c r="D148" s="14">
        <v>43703.666666666701</v>
      </c>
      <c r="E148">
        <v>179</v>
      </c>
      <c r="F148" t="s">
        <v>176</v>
      </c>
      <c r="G148" t="s">
        <v>176</v>
      </c>
      <c r="H148" t="s">
        <v>897</v>
      </c>
      <c r="I148" t="s">
        <v>31</v>
      </c>
      <c r="L148" t="s">
        <v>31</v>
      </c>
      <c r="M148" t="s">
        <v>33</v>
      </c>
      <c r="N148" t="s">
        <v>928</v>
      </c>
      <c r="O148" t="s">
        <v>957</v>
      </c>
      <c r="P148">
        <v>1</v>
      </c>
      <c r="Q148" t="s">
        <v>223</v>
      </c>
      <c r="R148">
        <v>0</v>
      </c>
    </row>
    <row r="149" spans="1:18" x14ac:dyDescent="0.35">
      <c r="A149">
        <v>286</v>
      </c>
      <c r="B149" t="s">
        <v>766</v>
      </c>
      <c r="C149">
        <f t="shared" si="2"/>
        <v>1</v>
      </c>
      <c r="D149" s="14">
        <v>43703.666666666701</v>
      </c>
      <c r="E149">
        <v>268</v>
      </c>
      <c r="F149" t="s">
        <v>880</v>
      </c>
      <c r="G149" t="s">
        <v>915</v>
      </c>
      <c r="H149" t="s">
        <v>924</v>
      </c>
      <c r="I149" t="s">
        <v>9</v>
      </c>
      <c r="K149" t="s">
        <v>911</v>
      </c>
      <c r="L149" t="s">
        <v>911</v>
      </c>
      <c r="M149" t="s">
        <v>972</v>
      </c>
      <c r="N149" t="s">
        <v>935</v>
      </c>
      <c r="O149" t="s">
        <v>956</v>
      </c>
      <c r="P149">
        <v>0</v>
      </c>
      <c r="Q149" t="s">
        <v>1001</v>
      </c>
      <c r="R149">
        <v>1</v>
      </c>
    </row>
    <row r="150" spans="1:18" x14ac:dyDescent="0.35">
      <c r="A150">
        <v>329</v>
      </c>
      <c r="B150" t="s">
        <v>460</v>
      </c>
      <c r="C150">
        <f t="shared" si="2"/>
        <v>0</v>
      </c>
      <c r="D150" s="14">
        <v>43703.666666666701</v>
      </c>
      <c r="E150">
        <v>146</v>
      </c>
      <c r="F150" t="s">
        <v>964</v>
      </c>
      <c r="G150" t="s">
        <v>885</v>
      </c>
      <c r="K150" t="s">
        <v>906</v>
      </c>
      <c r="L150" t="s">
        <v>906</v>
      </c>
      <c r="N150" t="s">
        <v>927</v>
      </c>
      <c r="O150" t="s">
        <v>956</v>
      </c>
      <c r="P150">
        <v>0</v>
      </c>
      <c r="Q150" t="s">
        <v>1001</v>
      </c>
      <c r="R150">
        <v>0</v>
      </c>
    </row>
    <row r="151" spans="1:18" x14ac:dyDescent="0.35">
      <c r="A151">
        <v>330</v>
      </c>
      <c r="B151" t="s">
        <v>465</v>
      </c>
      <c r="C151">
        <f t="shared" si="2"/>
        <v>0</v>
      </c>
      <c r="D151" s="14">
        <v>43703.666666666701</v>
      </c>
      <c r="E151">
        <v>148</v>
      </c>
      <c r="F151" t="s">
        <v>964</v>
      </c>
      <c r="G151" t="s">
        <v>885</v>
      </c>
      <c r="K151" t="s">
        <v>906</v>
      </c>
      <c r="L151" t="s">
        <v>906</v>
      </c>
      <c r="N151" t="s">
        <v>927</v>
      </c>
      <c r="O151" t="s">
        <v>956</v>
      </c>
      <c r="P151">
        <v>0</v>
      </c>
      <c r="Q151" t="s">
        <v>1001</v>
      </c>
      <c r="R151">
        <v>0</v>
      </c>
    </row>
    <row r="152" spans="1:18" x14ac:dyDescent="0.35">
      <c r="A152">
        <v>280</v>
      </c>
      <c r="B152" t="s">
        <v>750</v>
      </c>
      <c r="C152">
        <f t="shared" si="2"/>
        <v>1</v>
      </c>
      <c r="D152" s="14">
        <v>43703.678842592599</v>
      </c>
      <c r="E152">
        <v>262</v>
      </c>
      <c r="F152" t="s">
        <v>879</v>
      </c>
      <c r="G152" t="s">
        <v>881</v>
      </c>
      <c r="I152" t="s">
        <v>9</v>
      </c>
      <c r="L152" t="s">
        <v>31</v>
      </c>
      <c r="M152" t="s">
        <v>912</v>
      </c>
      <c r="N152" t="s">
        <v>928</v>
      </c>
      <c r="O152" t="s">
        <v>956</v>
      </c>
      <c r="P152">
        <v>0</v>
      </c>
      <c r="Q152" t="s">
        <v>1001</v>
      </c>
      <c r="R152">
        <v>1</v>
      </c>
    </row>
    <row r="153" spans="1:18" x14ac:dyDescent="0.35">
      <c r="A153">
        <v>287</v>
      </c>
      <c r="B153" t="s">
        <v>767</v>
      </c>
      <c r="C153">
        <f t="shared" si="2"/>
        <v>1</v>
      </c>
      <c r="D153" s="14">
        <v>43703.694363425901</v>
      </c>
      <c r="E153">
        <v>269</v>
      </c>
      <c r="F153" t="s">
        <v>879</v>
      </c>
      <c r="G153" t="s">
        <v>881</v>
      </c>
      <c r="I153" t="s">
        <v>9</v>
      </c>
      <c r="J153" s="14">
        <v>43699.666666666701</v>
      </c>
      <c r="L153" t="s">
        <v>911</v>
      </c>
      <c r="M153" t="s">
        <v>913</v>
      </c>
      <c r="N153" t="s">
        <v>927</v>
      </c>
      <c r="O153" t="s">
        <v>956</v>
      </c>
      <c r="P153">
        <v>0</v>
      </c>
      <c r="Q153" t="s">
        <v>1001</v>
      </c>
      <c r="R153">
        <v>1</v>
      </c>
    </row>
    <row r="154" spans="1:18" x14ac:dyDescent="0.35">
      <c r="A154">
        <v>28</v>
      </c>
      <c r="B154" t="s">
        <v>116</v>
      </c>
      <c r="C154">
        <f t="shared" si="2"/>
        <v>1</v>
      </c>
      <c r="D154" s="14">
        <v>43703.7046527778</v>
      </c>
      <c r="E154">
        <v>27</v>
      </c>
      <c r="F154" t="s">
        <v>880</v>
      </c>
      <c r="G154" t="s">
        <v>914</v>
      </c>
      <c r="H154" t="s">
        <v>919</v>
      </c>
      <c r="I154" t="s">
        <v>9</v>
      </c>
      <c r="J154" s="14">
        <v>43687.666666666701</v>
      </c>
      <c r="L154" t="s">
        <v>909</v>
      </c>
      <c r="M154" s="19" t="s">
        <v>972</v>
      </c>
      <c r="N154" t="s">
        <v>932</v>
      </c>
      <c r="O154" t="s">
        <v>956</v>
      </c>
      <c r="P154">
        <v>0</v>
      </c>
      <c r="Q154" t="s">
        <v>1001</v>
      </c>
      <c r="R154">
        <v>1</v>
      </c>
    </row>
    <row r="155" spans="1:18" x14ac:dyDescent="0.35">
      <c r="A155">
        <v>323</v>
      </c>
      <c r="B155" t="s">
        <v>116</v>
      </c>
      <c r="C155">
        <f t="shared" si="2"/>
        <v>0</v>
      </c>
      <c r="D155" s="14">
        <v>43703.7046527778</v>
      </c>
      <c r="E155">
        <v>27</v>
      </c>
      <c r="F155" t="s">
        <v>964</v>
      </c>
      <c r="G155" t="s">
        <v>885</v>
      </c>
      <c r="K155" t="s">
        <v>909</v>
      </c>
      <c r="L155" t="s">
        <v>909</v>
      </c>
      <c r="N155" t="s">
        <v>935</v>
      </c>
      <c r="O155" t="s">
        <v>956</v>
      </c>
      <c r="P155">
        <v>0</v>
      </c>
      <c r="Q155" t="s">
        <v>1001</v>
      </c>
      <c r="R155">
        <v>0</v>
      </c>
    </row>
    <row r="156" spans="1:18" x14ac:dyDescent="0.35">
      <c r="A156">
        <v>149</v>
      </c>
      <c r="B156" t="s">
        <v>439</v>
      </c>
      <c r="C156">
        <f t="shared" si="2"/>
        <v>1</v>
      </c>
      <c r="D156" s="14">
        <v>43703.779409722199</v>
      </c>
      <c r="E156">
        <v>137</v>
      </c>
      <c r="F156" t="s">
        <v>879</v>
      </c>
      <c r="G156" t="s">
        <v>881</v>
      </c>
      <c r="I156" t="s">
        <v>9</v>
      </c>
      <c r="J156" s="14">
        <v>43700.666666666701</v>
      </c>
      <c r="L156" t="s">
        <v>911</v>
      </c>
      <c r="M156" t="s">
        <v>912</v>
      </c>
      <c r="N156" t="s">
        <v>929</v>
      </c>
      <c r="O156" t="s">
        <v>956</v>
      </c>
      <c r="P156">
        <v>0</v>
      </c>
      <c r="Q156" t="s">
        <v>1001</v>
      </c>
      <c r="R156">
        <v>1</v>
      </c>
    </row>
    <row r="157" spans="1:18" x14ac:dyDescent="0.35">
      <c r="A157">
        <v>86</v>
      </c>
      <c r="B157" t="s">
        <v>283</v>
      </c>
      <c r="C157">
        <f t="shared" si="2"/>
        <v>1</v>
      </c>
      <c r="D157" s="14">
        <v>43703.810046296298</v>
      </c>
      <c r="E157">
        <v>81</v>
      </c>
      <c r="F157" t="s">
        <v>879</v>
      </c>
      <c r="G157" t="s">
        <v>881</v>
      </c>
      <c r="I157" t="s">
        <v>9</v>
      </c>
      <c r="K157" t="s">
        <v>909</v>
      </c>
      <c r="L157" t="s">
        <v>909</v>
      </c>
      <c r="M157" t="s">
        <v>913</v>
      </c>
      <c r="N157" t="s">
        <v>932</v>
      </c>
      <c r="O157" t="s">
        <v>956</v>
      </c>
      <c r="P157">
        <v>0</v>
      </c>
      <c r="Q157" t="s">
        <v>1001</v>
      </c>
      <c r="R157">
        <v>1</v>
      </c>
    </row>
    <row r="158" spans="1:18" x14ac:dyDescent="0.35">
      <c r="A158">
        <v>36</v>
      </c>
      <c r="B158" t="s">
        <v>139</v>
      </c>
      <c r="C158">
        <f t="shared" si="2"/>
        <v>1</v>
      </c>
      <c r="D158" s="14">
        <v>43703.8146180556</v>
      </c>
      <c r="E158">
        <v>35</v>
      </c>
      <c r="F158" t="s">
        <v>879</v>
      </c>
      <c r="G158" t="s">
        <v>881</v>
      </c>
      <c r="I158" t="s">
        <v>9</v>
      </c>
      <c r="J158" s="14">
        <v>43699.666666666701</v>
      </c>
      <c r="L158" t="s">
        <v>911</v>
      </c>
      <c r="M158" t="s">
        <v>912</v>
      </c>
      <c r="N158" t="s">
        <v>928</v>
      </c>
      <c r="O158" t="s">
        <v>956</v>
      </c>
      <c r="P158">
        <v>0</v>
      </c>
      <c r="Q158" t="s">
        <v>1001</v>
      </c>
      <c r="R158">
        <v>1</v>
      </c>
    </row>
    <row r="159" spans="1:18" x14ac:dyDescent="0.35">
      <c r="A159">
        <v>138</v>
      </c>
      <c r="B159" t="s">
        <v>407</v>
      </c>
      <c r="C159">
        <f t="shared" si="2"/>
        <v>1</v>
      </c>
      <c r="D159" s="14">
        <v>43703.848703703698</v>
      </c>
      <c r="E159">
        <v>126</v>
      </c>
      <c r="F159" t="s">
        <v>879</v>
      </c>
      <c r="G159" t="s">
        <v>881</v>
      </c>
      <c r="I159" t="s">
        <v>9</v>
      </c>
      <c r="K159" t="s">
        <v>908</v>
      </c>
      <c r="L159" t="s">
        <v>908</v>
      </c>
      <c r="M159" t="s">
        <v>912</v>
      </c>
      <c r="N159" t="s">
        <v>948</v>
      </c>
      <c r="O159" t="s">
        <v>956</v>
      </c>
      <c r="P159">
        <v>0</v>
      </c>
      <c r="Q159" t="s">
        <v>1001</v>
      </c>
      <c r="R159">
        <v>1</v>
      </c>
    </row>
    <row r="160" spans="1:18" x14ac:dyDescent="0.35">
      <c r="A160">
        <v>270</v>
      </c>
      <c r="B160" t="s">
        <v>732</v>
      </c>
      <c r="C160">
        <f t="shared" si="2"/>
        <v>1</v>
      </c>
      <c r="D160" s="14">
        <v>43704.584942129601</v>
      </c>
      <c r="E160">
        <v>252</v>
      </c>
      <c r="F160" t="s">
        <v>879</v>
      </c>
      <c r="G160" t="s">
        <v>881</v>
      </c>
      <c r="I160" t="s">
        <v>9</v>
      </c>
      <c r="J160" s="14">
        <v>43703.666666666701</v>
      </c>
      <c r="L160" t="s">
        <v>911</v>
      </c>
      <c r="M160" s="20" t="s">
        <v>913</v>
      </c>
      <c r="N160" t="s">
        <v>932</v>
      </c>
      <c r="O160" t="s">
        <v>956</v>
      </c>
      <c r="P160">
        <v>0</v>
      </c>
      <c r="Q160" t="s">
        <v>1001</v>
      </c>
      <c r="R160">
        <v>1</v>
      </c>
    </row>
    <row r="161" spans="1:18" x14ac:dyDescent="0.35">
      <c r="A161">
        <v>335</v>
      </c>
      <c r="B161" t="s">
        <v>732</v>
      </c>
      <c r="C161">
        <f t="shared" si="2"/>
        <v>0</v>
      </c>
      <c r="D161" s="14">
        <v>43704.584942129601</v>
      </c>
      <c r="E161">
        <v>252</v>
      </c>
      <c r="F161" t="s">
        <v>964</v>
      </c>
      <c r="G161" t="s">
        <v>885</v>
      </c>
      <c r="L161" t="s">
        <v>31</v>
      </c>
      <c r="N161" t="s">
        <v>935</v>
      </c>
      <c r="O161" t="s">
        <v>956</v>
      </c>
      <c r="P161">
        <v>0</v>
      </c>
      <c r="Q161" t="s">
        <v>1001</v>
      </c>
      <c r="R161">
        <v>0</v>
      </c>
    </row>
    <row r="162" spans="1:18" x14ac:dyDescent="0.35">
      <c r="A162">
        <v>220</v>
      </c>
      <c r="B162" t="s">
        <v>621</v>
      </c>
      <c r="C162">
        <f t="shared" si="2"/>
        <v>1</v>
      </c>
      <c r="D162" s="14">
        <v>43704.608020833301</v>
      </c>
      <c r="E162">
        <v>203</v>
      </c>
      <c r="F162" t="s">
        <v>879</v>
      </c>
      <c r="G162" t="s">
        <v>881</v>
      </c>
      <c r="I162" t="s">
        <v>9</v>
      </c>
      <c r="K162" t="s">
        <v>908</v>
      </c>
      <c r="L162" t="s">
        <v>908</v>
      </c>
      <c r="M162" t="s">
        <v>912</v>
      </c>
      <c r="N162" t="s">
        <v>935</v>
      </c>
      <c r="O162" t="s">
        <v>956</v>
      </c>
      <c r="P162">
        <v>0</v>
      </c>
      <c r="Q162" t="s">
        <v>1001</v>
      </c>
      <c r="R162">
        <v>1</v>
      </c>
    </row>
    <row r="163" spans="1:18" x14ac:dyDescent="0.35">
      <c r="A163">
        <v>81</v>
      </c>
      <c r="B163" t="s">
        <v>273</v>
      </c>
      <c r="C163">
        <f t="shared" si="2"/>
        <v>1</v>
      </c>
      <c r="D163" s="14">
        <v>43704.615717592598</v>
      </c>
      <c r="E163">
        <v>77</v>
      </c>
      <c r="F163" t="s">
        <v>879</v>
      </c>
      <c r="G163" t="s">
        <v>881</v>
      </c>
      <c r="I163" t="s">
        <v>9</v>
      </c>
      <c r="J163" s="14">
        <v>43703.666666666701</v>
      </c>
      <c r="L163" t="s">
        <v>911</v>
      </c>
      <c r="M163" t="s">
        <v>912</v>
      </c>
      <c r="N163" t="s">
        <v>941</v>
      </c>
      <c r="O163" t="s">
        <v>956</v>
      </c>
      <c r="P163">
        <v>0</v>
      </c>
      <c r="Q163" t="s">
        <v>1001</v>
      </c>
      <c r="R163">
        <v>1</v>
      </c>
    </row>
    <row r="164" spans="1:18" x14ac:dyDescent="0.35">
      <c r="A164">
        <v>324</v>
      </c>
      <c r="B164" t="s">
        <v>273</v>
      </c>
      <c r="C164">
        <f t="shared" si="2"/>
        <v>0</v>
      </c>
      <c r="D164" s="14">
        <v>43704.615717592598</v>
      </c>
      <c r="E164">
        <v>77</v>
      </c>
      <c r="F164" t="s">
        <v>964</v>
      </c>
      <c r="G164" t="s">
        <v>885</v>
      </c>
      <c r="L164" t="s">
        <v>31</v>
      </c>
      <c r="N164" t="s">
        <v>935</v>
      </c>
      <c r="O164" t="s">
        <v>956</v>
      </c>
      <c r="P164">
        <v>0</v>
      </c>
      <c r="Q164" t="s">
        <v>1001</v>
      </c>
      <c r="R164">
        <v>0</v>
      </c>
    </row>
    <row r="165" spans="1:18" x14ac:dyDescent="0.35">
      <c r="A165">
        <v>235</v>
      </c>
      <c r="B165" t="s">
        <v>650</v>
      </c>
      <c r="C165">
        <f t="shared" si="2"/>
        <v>1</v>
      </c>
      <c r="D165" s="14">
        <v>43704.625347222202</v>
      </c>
      <c r="E165">
        <v>217</v>
      </c>
      <c r="F165" t="s">
        <v>879</v>
      </c>
      <c r="G165" t="s">
        <v>882</v>
      </c>
      <c r="I165" t="s">
        <v>9</v>
      </c>
      <c r="K165" t="s">
        <v>909</v>
      </c>
      <c r="L165" t="s">
        <v>909</v>
      </c>
      <c r="M165" t="s">
        <v>913</v>
      </c>
      <c r="N165" t="s">
        <v>929</v>
      </c>
      <c r="O165" t="s">
        <v>956</v>
      </c>
      <c r="P165">
        <v>0</v>
      </c>
      <c r="Q165" t="s">
        <v>1001</v>
      </c>
      <c r="R165">
        <v>1</v>
      </c>
    </row>
    <row r="166" spans="1:18" x14ac:dyDescent="0.35">
      <c r="A166">
        <v>74</v>
      </c>
      <c r="B166" t="s">
        <v>254</v>
      </c>
      <c r="C166">
        <f t="shared" si="2"/>
        <v>0</v>
      </c>
      <c r="D166" s="14">
        <v>43704.646516203698</v>
      </c>
      <c r="E166">
        <v>70</v>
      </c>
      <c r="F166" t="s">
        <v>879</v>
      </c>
      <c r="G166" t="s">
        <v>33</v>
      </c>
      <c r="H166" t="s">
        <v>891</v>
      </c>
      <c r="I166" t="s">
        <v>31</v>
      </c>
      <c r="L166" t="s">
        <v>31</v>
      </c>
      <c r="M166" t="s">
        <v>33</v>
      </c>
      <c r="N166" t="s">
        <v>928</v>
      </c>
      <c r="O166" t="s">
        <v>956</v>
      </c>
      <c r="P166">
        <v>0</v>
      </c>
      <c r="Q166" t="s">
        <v>1001</v>
      </c>
      <c r="R166">
        <v>0</v>
      </c>
    </row>
    <row r="167" spans="1:18" x14ac:dyDescent="0.35">
      <c r="A167">
        <v>61</v>
      </c>
      <c r="B167" t="s">
        <v>218</v>
      </c>
      <c r="C167">
        <f t="shared" si="2"/>
        <v>1</v>
      </c>
      <c r="D167" s="14">
        <v>43704.666666666701</v>
      </c>
      <c r="E167">
        <v>57</v>
      </c>
      <c r="F167" t="s">
        <v>879</v>
      </c>
      <c r="G167" t="s">
        <v>881</v>
      </c>
      <c r="I167" t="s">
        <v>9</v>
      </c>
      <c r="J167" s="14">
        <v>43703.666666666701</v>
      </c>
      <c r="L167" t="s">
        <v>911</v>
      </c>
      <c r="M167" t="s">
        <v>913</v>
      </c>
      <c r="N167" t="s">
        <v>929</v>
      </c>
      <c r="O167" t="s">
        <v>956</v>
      </c>
      <c r="P167">
        <v>0</v>
      </c>
      <c r="Q167" t="s">
        <v>1001</v>
      </c>
      <c r="R167">
        <v>1</v>
      </c>
    </row>
    <row r="168" spans="1:18" x14ac:dyDescent="0.35">
      <c r="A168">
        <v>90</v>
      </c>
      <c r="B168" t="s">
        <v>291</v>
      </c>
      <c r="C168">
        <f t="shared" si="2"/>
        <v>0</v>
      </c>
      <c r="D168" s="14">
        <v>43704.666666666701</v>
      </c>
      <c r="E168">
        <v>85</v>
      </c>
      <c r="F168" t="s">
        <v>879</v>
      </c>
      <c r="G168" t="s">
        <v>881</v>
      </c>
      <c r="I168" t="s">
        <v>9</v>
      </c>
      <c r="K168" t="s">
        <v>907</v>
      </c>
      <c r="L168" t="s">
        <v>907</v>
      </c>
      <c r="M168" t="s">
        <v>912</v>
      </c>
      <c r="N168" t="s">
        <v>928</v>
      </c>
      <c r="O168" t="s">
        <v>957</v>
      </c>
      <c r="P168">
        <v>0</v>
      </c>
      <c r="Q168" t="s">
        <v>1001</v>
      </c>
      <c r="R168">
        <v>1</v>
      </c>
    </row>
    <row r="169" spans="1:18" x14ac:dyDescent="0.35">
      <c r="A169">
        <v>103</v>
      </c>
      <c r="B169" t="s">
        <v>319</v>
      </c>
      <c r="C169">
        <f t="shared" si="2"/>
        <v>0</v>
      </c>
      <c r="D169" s="14">
        <v>43704.666666666701</v>
      </c>
      <c r="E169">
        <v>96</v>
      </c>
      <c r="F169" t="s">
        <v>964</v>
      </c>
      <c r="G169" t="s">
        <v>33</v>
      </c>
      <c r="H169" t="s">
        <v>885</v>
      </c>
      <c r="L169" t="s">
        <v>31</v>
      </c>
      <c r="N169" t="s">
        <v>930</v>
      </c>
      <c r="O169" t="s">
        <v>956</v>
      </c>
      <c r="P169">
        <v>0</v>
      </c>
      <c r="Q169" t="s">
        <v>1001</v>
      </c>
      <c r="R169">
        <v>0</v>
      </c>
    </row>
    <row r="170" spans="1:18" x14ac:dyDescent="0.35">
      <c r="A170">
        <v>115</v>
      </c>
      <c r="B170" t="s">
        <v>347</v>
      </c>
      <c r="C170">
        <f t="shared" si="2"/>
        <v>1</v>
      </c>
      <c r="D170" s="14">
        <v>43704.666666666701</v>
      </c>
      <c r="E170">
        <v>106</v>
      </c>
      <c r="F170" t="s">
        <v>879</v>
      </c>
      <c r="G170" t="s">
        <v>882</v>
      </c>
      <c r="I170" t="s">
        <v>9</v>
      </c>
      <c r="K170" t="s">
        <v>908</v>
      </c>
      <c r="L170" t="s">
        <v>908</v>
      </c>
      <c r="M170" t="s">
        <v>912</v>
      </c>
      <c r="N170" t="s">
        <v>935</v>
      </c>
      <c r="O170" t="s">
        <v>956</v>
      </c>
      <c r="P170">
        <v>0</v>
      </c>
      <c r="Q170" t="s">
        <v>1001</v>
      </c>
      <c r="R170">
        <v>1</v>
      </c>
    </row>
    <row r="171" spans="1:18" x14ac:dyDescent="0.35">
      <c r="A171">
        <v>156</v>
      </c>
      <c r="B171" t="s">
        <v>453</v>
      </c>
      <c r="C171">
        <f t="shared" si="2"/>
        <v>0</v>
      </c>
      <c r="D171" s="14">
        <v>43704.666666666701</v>
      </c>
      <c r="E171">
        <v>143</v>
      </c>
      <c r="F171" t="s">
        <v>880</v>
      </c>
      <c r="G171" t="s">
        <v>33</v>
      </c>
      <c r="H171" t="s">
        <v>921</v>
      </c>
      <c r="I171" t="s">
        <v>31</v>
      </c>
      <c r="L171" t="s">
        <v>31</v>
      </c>
      <c r="M171" t="s">
        <v>33</v>
      </c>
      <c r="N171" t="s">
        <v>936</v>
      </c>
      <c r="O171" t="s">
        <v>956</v>
      </c>
      <c r="P171">
        <v>0</v>
      </c>
      <c r="Q171" t="s">
        <v>1001</v>
      </c>
      <c r="R171">
        <v>0</v>
      </c>
    </row>
    <row r="172" spans="1:18" x14ac:dyDescent="0.35">
      <c r="A172">
        <v>162</v>
      </c>
      <c r="B172" t="s">
        <v>468</v>
      </c>
      <c r="C172">
        <f t="shared" si="2"/>
        <v>1</v>
      </c>
      <c r="D172" s="14">
        <v>43704.666666666701</v>
      </c>
      <c r="E172">
        <v>149</v>
      </c>
      <c r="F172" t="s">
        <v>879</v>
      </c>
      <c r="G172" t="s">
        <v>881</v>
      </c>
      <c r="I172" t="s">
        <v>9</v>
      </c>
      <c r="K172" t="s">
        <v>906</v>
      </c>
      <c r="L172" t="s">
        <v>906</v>
      </c>
      <c r="M172" t="s">
        <v>913</v>
      </c>
      <c r="N172" t="s">
        <v>927</v>
      </c>
      <c r="O172" t="s">
        <v>956</v>
      </c>
      <c r="P172">
        <v>0</v>
      </c>
      <c r="Q172" t="s">
        <v>1001</v>
      </c>
      <c r="R172">
        <v>1</v>
      </c>
    </row>
    <row r="173" spans="1:18" x14ac:dyDescent="0.35">
      <c r="A173">
        <v>168</v>
      </c>
      <c r="B173" t="s">
        <v>483</v>
      </c>
      <c r="C173">
        <f t="shared" si="2"/>
        <v>0</v>
      </c>
      <c r="D173" s="14">
        <v>43704.666666666701</v>
      </c>
      <c r="E173">
        <v>154</v>
      </c>
      <c r="F173" t="s">
        <v>879</v>
      </c>
      <c r="G173" t="s">
        <v>881</v>
      </c>
      <c r="I173" t="s">
        <v>9</v>
      </c>
      <c r="K173" t="s">
        <v>906</v>
      </c>
      <c r="L173" t="s">
        <v>906</v>
      </c>
      <c r="M173" t="s">
        <v>912</v>
      </c>
      <c r="N173" t="s">
        <v>928</v>
      </c>
      <c r="O173" t="s">
        <v>957</v>
      </c>
      <c r="P173">
        <v>1</v>
      </c>
      <c r="Q173" t="s">
        <v>485</v>
      </c>
      <c r="R173">
        <v>1</v>
      </c>
    </row>
    <row r="174" spans="1:18" x14ac:dyDescent="0.35">
      <c r="A174">
        <v>209</v>
      </c>
      <c r="B174" t="s">
        <v>598</v>
      </c>
      <c r="C174">
        <f t="shared" si="2"/>
        <v>1</v>
      </c>
      <c r="D174" s="14">
        <v>43704.666666666701</v>
      </c>
      <c r="E174">
        <v>192</v>
      </c>
      <c r="F174" t="s">
        <v>879</v>
      </c>
      <c r="G174" t="s">
        <v>881</v>
      </c>
      <c r="I174" t="s">
        <v>9</v>
      </c>
      <c r="K174" t="s">
        <v>906</v>
      </c>
      <c r="L174" t="s">
        <v>906</v>
      </c>
      <c r="M174" t="s">
        <v>912</v>
      </c>
      <c r="N174" t="s">
        <v>935</v>
      </c>
      <c r="O174" t="s">
        <v>956</v>
      </c>
      <c r="P174">
        <v>0</v>
      </c>
      <c r="Q174" t="s">
        <v>1001</v>
      </c>
      <c r="R174">
        <v>1</v>
      </c>
    </row>
    <row r="175" spans="1:18" x14ac:dyDescent="0.35">
      <c r="A175">
        <v>222</v>
      </c>
      <c r="B175" t="s">
        <v>625</v>
      </c>
      <c r="C175">
        <f t="shared" si="2"/>
        <v>0</v>
      </c>
      <c r="D175" s="14">
        <v>43704.666666666701</v>
      </c>
      <c r="E175">
        <v>205</v>
      </c>
      <c r="F175" t="s">
        <v>879</v>
      </c>
      <c r="G175" t="s">
        <v>881</v>
      </c>
      <c r="I175" t="s">
        <v>9</v>
      </c>
      <c r="K175" t="s">
        <v>907</v>
      </c>
      <c r="L175" t="s">
        <v>907</v>
      </c>
      <c r="M175" t="s">
        <v>912</v>
      </c>
      <c r="N175" t="s">
        <v>928</v>
      </c>
      <c r="O175" t="s">
        <v>957</v>
      </c>
      <c r="P175">
        <v>0</v>
      </c>
      <c r="Q175" t="s">
        <v>1001</v>
      </c>
      <c r="R175">
        <v>1</v>
      </c>
    </row>
    <row r="176" spans="1:18" x14ac:dyDescent="0.35">
      <c r="A176">
        <v>223</v>
      </c>
      <c r="B176" t="s">
        <v>626</v>
      </c>
      <c r="C176">
        <f t="shared" si="2"/>
        <v>1</v>
      </c>
      <c r="D176" s="14">
        <v>43704.666666666701</v>
      </c>
      <c r="E176">
        <v>205</v>
      </c>
      <c r="F176" t="s">
        <v>879</v>
      </c>
      <c r="G176" t="s">
        <v>881</v>
      </c>
      <c r="I176" t="s">
        <v>9</v>
      </c>
      <c r="J176" s="14">
        <v>43704.666666666701</v>
      </c>
      <c r="L176" t="s">
        <v>911</v>
      </c>
      <c r="M176" t="s">
        <v>912</v>
      </c>
      <c r="N176" t="s">
        <v>933</v>
      </c>
      <c r="O176" t="s">
        <v>956</v>
      </c>
      <c r="P176">
        <v>0</v>
      </c>
      <c r="Q176" t="s">
        <v>1001</v>
      </c>
      <c r="R176">
        <v>1</v>
      </c>
    </row>
    <row r="177" spans="1:18" x14ac:dyDescent="0.35">
      <c r="A177">
        <v>241</v>
      </c>
      <c r="B177" t="s">
        <v>661</v>
      </c>
      <c r="C177">
        <f t="shared" si="2"/>
        <v>0</v>
      </c>
      <c r="D177" s="14">
        <v>43704.666666666701</v>
      </c>
      <c r="E177">
        <v>223</v>
      </c>
      <c r="F177" t="s">
        <v>879</v>
      </c>
      <c r="G177" t="s">
        <v>881</v>
      </c>
      <c r="I177" t="s">
        <v>9</v>
      </c>
      <c r="K177" t="s">
        <v>906</v>
      </c>
      <c r="L177" t="s">
        <v>906</v>
      </c>
      <c r="M177" t="s">
        <v>912</v>
      </c>
      <c r="N177" t="s">
        <v>939</v>
      </c>
      <c r="O177" t="s">
        <v>957</v>
      </c>
      <c r="P177">
        <v>0</v>
      </c>
      <c r="Q177" t="s">
        <v>1001</v>
      </c>
      <c r="R177">
        <v>1</v>
      </c>
    </row>
    <row r="178" spans="1:18" x14ac:dyDescent="0.35">
      <c r="A178">
        <v>252</v>
      </c>
      <c r="B178" t="s">
        <v>690</v>
      </c>
      <c r="C178">
        <f t="shared" si="2"/>
        <v>0</v>
      </c>
      <c r="D178" s="14">
        <v>43704.666666666701</v>
      </c>
      <c r="E178">
        <v>234</v>
      </c>
      <c r="F178" t="s">
        <v>879</v>
      </c>
      <c r="G178" t="s">
        <v>881</v>
      </c>
      <c r="I178" t="s">
        <v>9</v>
      </c>
      <c r="K178" t="s">
        <v>906</v>
      </c>
      <c r="L178" t="s">
        <v>906</v>
      </c>
      <c r="M178" t="s">
        <v>912</v>
      </c>
      <c r="N178" t="s">
        <v>928</v>
      </c>
      <c r="O178" t="s">
        <v>957</v>
      </c>
      <c r="P178">
        <v>0</v>
      </c>
      <c r="Q178" t="s">
        <v>1001</v>
      </c>
      <c r="R178">
        <v>1</v>
      </c>
    </row>
    <row r="179" spans="1:18" x14ac:dyDescent="0.35">
      <c r="A179">
        <v>274</v>
      </c>
      <c r="B179" t="s">
        <v>740</v>
      </c>
      <c r="C179">
        <f t="shared" si="2"/>
        <v>0</v>
      </c>
      <c r="D179" s="14">
        <v>43704.666666666701</v>
      </c>
      <c r="E179">
        <v>256</v>
      </c>
      <c r="F179" t="s">
        <v>879</v>
      </c>
      <c r="G179" t="s">
        <v>33</v>
      </c>
      <c r="H179" t="s">
        <v>901</v>
      </c>
      <c r="I179" t="s">
        <v>9</v>
      </c>
      <c r="K179" t="s">
        <v>906</v>
      </c>
      <c r="L179" t="s">
        <v>906</v>
      </c>
      <c r="M179" t="s">
        <v>33</v>
      </c>
      <c r="N179" t="s">
        <v>935</v>
      </c>
      <c r="O179" t="s">
        <v>956</v>
      </c>
      <c r="P179">
        <v>0</v>
      </c>
      <c r="Q179" t="s">
        <v>1001</v>
      </c>
      <c r="R179">
        <v>0</v>
      </c>
    </row>
    <row r="180" spans="1:18" x14ac:dyDescent="0.35">
      <c r="A180">
        <v>331</v>
      </c>
      <c r="B180" t="s">
        <v>468</v>
      </c>
      <c r="C180">
        <f t="shared" si="2"/>
        <v>0</v>
      </c>
      <c r="D180" s="14">
        <v>43704.666666666701</v>
      </c>
      <c r="E180">
        <v>149</v>
      </c>
      <c r="F180" t="s">
        <v>964</v>
      </c>
      <c r="G180" t="s">
        <v>885</v>
      </c>
      <c r="K180" t="s">
        <v>909</v>
      </c>
      <c r="L180" t="s">
        <v>909</v>
      </c>
      <c r="N180" t="s">
        <v>927</v>
      </c>
      <c r="O180" t="s">
        <v>956</v>
      </c>
      <c r="P180">
        <v>0</v>
      </c>
      <c r="Q180" t="s">
        <v>1001</v>
      </c>
      <c r="R180">
        <v>0</v>
      </c>
    </row>
    <row r="181" spans="1:18" x14ac:dyDescent="0.35">
      <c r="A181">
        <v>215</v>
      </c>
      <c r="B181" t="s">
        <v>610</v>
      </c>
      <c r="C181">
        <f t="shared" si="2"/>
        <v>1</v>
      </c>
      <c r="D181" s="14">
        <v>43704.692465277803</v>
      </c>
      <c r="E181">
        <v>198</v>
      </c>
      <c r="F181" t="s">
        <v>879</v>
      </c>
      <c r="G181" t="s">
        <v>881</v>
      </c>
      <c r="I181" t="s">
        <v>9</v>
      </c>
      <c r="K181" t="s">
        <v>909</v>
      </c>
      <c r="L181" t="s">
        <v>909</v>
      </c>
      <c r="M181" t="s">
        <v>913</v>
      </c>
      <c r="N181" t="s">
        <v>935</v>
      </c>
      <c r="O181" t="s">
        <v>956</v>
      </c>
      <c r="P181">
        <v>0</v>
      </c>
      <c r="Q181" t="s">
        <v>1001</v>
      </c>
      <c r="R181">
        <v>1</v>
      </c>
    </row>
    <row r="182" spans="1:18" x14ac:dyDescent="0.35">
      <c r="A182">
        <v>228</v>
      </c>
      <c r="B182" t="s">
        <v>636</v>
      </c>
      <c r="C182">
        <f t="shared" si="2"/>
        <v>1</v>
      </c>
      <c r="D182" s="14">
        <v>43704.692719907398</v>
      </c>
      <c r="E182">
        <v>210</v>
      </c>
      <c r="F182" t="s">
        <v>879</v>
      </c>
      <c r="G182" t="s">
        <v>881</v>
      </c>
      <c r="I182" t="s">
        <v>9</v>
      </c>
      <c r="J182" s="14">
        <v>43703.666666666701</v>
      </c>
      <c r="L182" t="s">
        <v>911</v>
      </c>
      <c r="M182" t="s">
        <v>912</v>
      </c>
      <c r="N182" t="s">
        <v>951</v>
      </c>
      <c r="O182" t="s">
        <v>956</v>
      </c>
      <c r="P182">
        <v>0</v>
      </c>
      <c r="Q182" t="s">
        <v>1001</v>
      </c>
      <c r="R182">
        <v>1</v>
      </c>
    </row>
    <row r="183" spans="1:18" x14ac:dyDescent="0.35">
      <c r="A183">
        <v>165</v>
      </c>
      <c r="B183" t="s">
        <v>474</v>
      </c>
      <c r="C183">
        <f t="shared" si="2"/>
        <v>0</v>
      </c>
      <c r="D183" s="14">
        <v>43704.722291666701</v>
      </c>
      <c r="E183">
        <v>152</v>
      </c>
      <c r="F183" t="s">
        <v>880</v>
      </c>
      <c r="G183" t="s">
        <v>915</v>
      </c>
      <c r="I183" t="s">
        <v>9</v>
      </c>
      <c r="K183" t="s">
        <v>911</v>
      </c>
      <c r="L183" t="s">
        <v>911</v>
      </c>
      <c r="M183" t="s">
        <v>972</v>
      </c>
      <c r="N183" t="s">
        <v>929</v>
      </c>
      <c r="O183" t="s">
        <v>956</v>
      </c>
      <c r="P183">
        <v>1</v>
      </c>
      <c r="Q183" t="s">
        <v>194</v>
      </c>
      <c r="R183">
        <v>1</v>
      </c>
    </row>
    <row r="184" spans="1:18" x14ac:dyDescent="0.35">
      <c r="A184">
        <v>32</v>
      </c>
      <c r="B184" t="s">
        <v>128</v>
      </c>
      <c r="C184">
        <f t="shared" si="2"/>
        <v>1</v>
      </c>
      <c r="D184" s="14">
        <v>43704.7260185185</v>
      </c>
      <c r="E184">
        <v>31</v>
      </c>
      <c r="F184" t="s">
        <v>879</v>
      </c>
      <c r="G184" t="s">
        <v>881</v>
      </c>
      <c r="I184" t="s">
        <v>9</v>
      </c>
      <c r="J184" s="14">
        <v>43703.666666666701</v>
      </c>
      <c r="L184" t="s">
        <v>911</v>
      </c>
      <c r="M184" t="s">
        <v>913</v>
      </c>
      <c r="N184" t="s">
        <v>935</v>
      </c>
      <c r="O184" t="s">
        <v>956</v>
      </c>
      <c r="P184">
        <v>0</v>
      </c>
      <c r="Q184" t="s">
        <v>1001</v>
      </c>
      <c r="R184">
        <v>1</v>
      </c>
    </row>
    <row r="185" spans="1:18" x14ac:dyDescent="0.35">
      <c r="A185">
        <v>59</v>
      </c>
      <c r="B185" t="s">
        <v>211</v>
      </c>
      <c r="C185">
        <f t="shared" si="2"/>
        <v>1</v>
      </c>
      <c r="D185" s="14">
        <v>43704.780995370398</v>
      </c>
      <c r="E185">
        <v>55</v>
      </c>
      <c r="F185" t="s">
        <v>879</v>
      </c>
      <c r="G185" t="s">
        <v>881</v>
      </c>
      <c r="I185" t="s">
        <v>9</v>
      </c>
      <c r="J185" s="14">
        <v>43703.666666666701</v>
      </c>
      <c r="L185" t="s">
        <v>911</v>
      </c>
      <c r="M185" t="s">
        <v>913</v>
      </c>
      <c r="N185" t="s">
        <v>930</v>
      </c>
      <c r="O185" t="s">
        <v>956</v>
      </c>
      <c r="P185">
        <v>0</v>
      </c>
      <c r="Q185" t="s">
        <v>1001</v>
      </c>
      <c r="R185">
        <v>1</v>
      </c>
    </row>
    <row r="186" spans="1:18" x14ac:dyDescent="0.35">
      <c r="A186">
        <v>66</v>
      </c>
      <c r="B186" t="s">
        <v>230</v>
      </c>
      <c r="C186">
        <f t="shared" si="2"/>
        <v>1</v>
      </c>
      <c r="D186" s="14">
        <v>43704.808275463001</v>
      </c>
      <c r="E186">
        <v>62</v>
      </c>
      <c r="F186" t="s">
        <v>879</v>
      </c>
      <c r="G186" t="s">
        <v>881</v>
      </c>
      <c r="I186" t="s">
        <v>9</v>
      </c>
      <c r="J186" s="14">
        <v>43700.666666666701</v>
      </c>
      <c r="L186" t="s">
        <v>911</v>
      </c>
      <c r="M186" t="s">
        <v>913</v>
      </c>
      <c r="N186" t="s">
        <v>933</v>
      </c>
      <c r="O186" t="s">
        <v>956</v>
      </c>
      <c r="P186">
        <v>0</v>
      </c>
      <c r="Q186" t="s">
        <v>1001</v>
      </c>
      <c r="R186">
        <v>1</v>
      </c>
    </row>
    <row r="187" spans="1:18" x14ac:dyDescent="0.35">
      <c r="A187">
        <v>268</v>
      </c>
      <c r="B187" t="s">
        <v>728</v>
      </c>
      <c r="C187">
        <f t="shared" si="2"/>
        <v>1</v>
      </c>
      <c r="D187" s="14">
        <v>43704.8190972222</v>
      </c>
      <c r="E187">
        <v>250</v>
      </c>
      <c r="F187" t="s">
        <v>879</v>
      </c>
      <c r="G187" t="s">
        <v>881</v>
      </c>
      <c r="I187" t="s">
        <v>9</v>
      </c>
      <c r="K187" t="s">
        <v>906</v>
      </c>
      <c r="L187" t="s">
        <v>906</v>
      </c>
      <c r="M187" t="s">
        <v>912</v>
      </c>
      <c r="N187" t="s">
        <v>935</v>
      </c>
      <c r="O187" t="s">
        <v>956</v>
      </c>
      <c r="P187">
        <v>0</v>
      </c>
      <c r="Q187" t="s">
        <v>1001</v>
      </c>
      <c r="R187">
        <v>1</v>
      </c>
    </row>
    <row r="188" spans="1:18" x14ac:dyDescent="0.35">
      <c r="A188">
        <v>135</v>
      </c>
      <c r="B188" t="s">
        <v>399</v>
      </c>
      <c r="C188">
        <f t="shared" si="2"/>
        <v>1</v>
      </c>
      <c r="D188" s="14">
        <v>43704.8205787037</v>
      </c>
      <c r="E188">
        <v>123</v>
      </c>
      <c r="F188" t="s">
        <v>879</v>
      </c>
      <c r="G188" t="s">
        <v>881</v>
      </c>
      <c r="I188" t="s">
        <v>9</v>
      </c>
      <c r="J188" s="14">
        <v>43703.666666666701</v>
      </c>
      <c r="L188" t="s">
        <v>911</v>
      </c>
      <c r="M188" t="s">
        <v>913</v>
      </c>
      <c r="N188" t="s">
        <v>934</v>
      </c>
      <c r="O188" t="s">
        <v>956</v>
      </c>
      <c r="P188">
        <v>0</v>
      </c>
      <c r="Q188" t="s">
        <v>1001</v>
      </c>
      <c r="R188">
        <v>1</v>
      </c>
    </row>
    <row r="189" spans="1:18" x14ac:dyDescent="0.35">
      <c r="A189">
        <v>284</v>
      </c>
      <c r="B189" t="s">
        <v>760</v>
      </c>
      <c r="C189">
        <f t="shared" si="2"/>
        <v>0</v>
      </c>
      <c r="D189" s="14">
        <v>43705.596481481502</v>
      </c>
      <c r="E189">
        <v>266</v>
      </c>
      <c r="F189" t="s">
        <v>879</v>
      </c>
      <c r="G189" t="s">
        <v>881</v>
      </c>
      <c r="I189" t="s">
        <v>9</v>
      </c>
      <c r="K189" t="s">
        <v>906</v>
      </c>
      <c r="L189" t="s">
        <v>906</v>
      </c>
      <c r="M189" t="s">
        <v>912</v>
      </c>
      <c r="N189" t="s">
        <v>932</v>
      </c>
      <c r="O189" t="s">
        <v>957</v>
      </c>
      <c r="P189">
        <v>0</v>
      </c>
      <c r="Q189" t="s">
        <v>1001</v>
      </c>
      <c r="R189">
        <v>1</v>
      </c>
    </row>
    <row r="190" spans="1:18" x14ac:dyDescent="0.35">
      <c r="A190">
        <v>294</v>
      </c>
      <c r="B190" t="s">
        <v>781</v>
      </c>
      <c r="C190">
        <f t="shared" si="2"/>
        <v>1</v>
      </c>
      <c r="D190" s="14">
        <v>43705.622060185196</v>
      </c>
      <c r="E190">
        <v>275</v>
      </c>
      <c r="F190" t="s">
        <v>879</v>
      </c>
      <c r="G190" t="s">
        <v>883</v>
      </c>
      <c r="H190" t="s">
        <v>892</v>
      </c>
      <c r="I190" t="s">
        <v>9</v>
      </c>
      <c r="J190" s="14">
        <v>43704.666666666701</v>
      </c>
      <c r="L190" t="s">
        <v>911</v>
      </c>
      <c r="M190" t="s">
        <v>912</v>
      </c>
      <c r="N190" t="s">
        <v>33</v>
      </c>
      <c r="O190" t="s">
        <v>956</v>
      </c>
      <c r="P190">
        <v>0</v>
      </c>
      <c r="Q190" t="s">
        <v>1001</v>
      </c>
      <c r="R190">
        <v>1</v>
      </c>
    </row>
    <row r="191" spans="1:18" x14ac:dyDescent="0.35">
      <c r="A191">
        <v>7</v>
      </c>
      <c r="B191" t="s">
        <v>43</v>
      </c>
      <c r="C191">
        <f t="shared" si="2"/>
        <v>1</v>
      </c>
      <c r="D191" s="14">
        <v>43705.666666666701</v>
      </c>
      <c r="E191">
        <v>7</v>
      </c>
      <c r="F191" t="s">
        <v>879</v>
      </c>
      <c r="G191" t="s">
        <v>881</v>
      </c>
      <c r="I191" t="s">
        <v>9</v>
      </c>
      <c r="K191" t="s">
        <v>906</v>
      </c>
      <c r="L191" t="s">
        <v>906</v>
      </c>
      <c r="M191" t="s">
        <v>913</v>
      </c>
      <c r="N191" t="s">
        <v>932</v>
      </c>
      <c r="O191" t="s">
        <v>956</v>
      </c>
      <c r="P191">
        <v>0</v>
      </c>
      <c r="Q191" t="s">
        <v>1001</v>
      </c>
      <c r="R191">
        <v>1</v>
      </c>
    </row>
    <row r="192" spans="1:18" x14ac:dyDescent="0.35">
      <c r="A192">
        <v>14</v>
      </c>
      <c r="B192" t="s">
        <v>73</v>
      </c>
      <c r="C192">
        <f t="shared" si="2"/>
        <v>1</v>
      </c>
      <c r="D192" s="14">
        <v>43705.666666666701</v>
      </c>
      <c r="E192">
        <v>13</v>
      </c>
      <c r="F192" t="s">
        <v>879</v>
      </c>
      <c r="G192" t="s">
        <v>881</v>
      </c>
      <c r="I192" t="s">
        <v>9</v>
      </c>
      <c r="J192" s="14">
        <v>43705.666666666701</v>
      </c>
      <c r="L192" t="s">
        <v>911</v>
      </c>
      <c r="M192" s="20" t="s">
        <v>912</v>
      </c>
      <c r="N192" t="s">
        <v>33</v>
      </c>
      <c r="O192" t="s">
        <v>956</v>
      </c>
      <c r="P192">
        <v>0</v>
      </c>
      <c r="Q192" t="s">
        <v>1001</v>
      </c>
      <c r="R192">
        <v>1</v>
      </c>
    </row>
    <row r="193" spans="1:18" x14ac:dyDescent="0.35">
      <c r="A193">
        <v>15</v>
      </c>
      <c r="B193" t="s">
        <v>75</v>
      </c>
      <c r="C193">
        <f t="shared" si="2"/>
        <v>1</v>
      </c>
      <c r="D193" s="14">
        <v>43705.666666666701</v>
      </c>
      <c r="E193">
        <v>14</v>
      </c>
      <c r="F193" t="s">
        <v>879</v>
      </c>
      <c r="G193" t="s">
        <v>881</v>
      </c>
      <c r="I193" t="s">
        <v>9</v>
      </c>
      <c r="J193" s="14">
        <v>43705.666666666701</v>
      </c>
      <c r="L193" t="s">
        <v>911</v>
      </c>
      <c r="M193" t="s">
        <v>912</v>
      </c>
      <c r="N193" t="s">
        <v>929</v>
      </c>
      <c r="O193" t="s">
        <v>956</v>
      </c>
      <c r="P193">
        <v>0</v>
      </c>
      <c r="Q193" t="s">
        <v>1001</v>
      </c>
      <c r="R193">
        <v>1</v>
      </c>
    </row>
    <row r="194" spans="1:18" x14ac:dyDescent="0.35">
      <c r="A194">
        <v>17</v>
      </c>
      <c r="B194" t="s">
        <v>80</v>
      </c>
      <c r="C194">
        <f t="shared" ref="C194:C257" si="3">IF(ISNUMBER(MATCH(A194,SET_198,0)),1,0)</f>
        <v>0</v>
      </c>
      <c r="D194" s="14">
        <v>43705.666666666701</v>
      </c>
      <c r="E194">
        <v>16</v>
      </c>
      <c r="F194" t="s">
        <v>880</v>
      </c>
      <c r="G194" t="s">
        <v>914</v>
      </c>
      <c r="I194" t="s">
        <v>4</v>
      </c>
      <c r="L194" t="s">
        <v>31</v>
      </c>
      <c r="M194" s="19" t="s">
        <v>971</v>
      </c>
      <c r="N194" t="s">
        <v>927</v>
      </c>
      <c r="O194" t="s">
        <v>956</v>
      </c>
      <c r="P194">
        <v>0</v>
      </c>
      <c r="Q194" t="s">
        <v>1001</v>
      </c>
      <c r="R194">
        <v>1</v>
      </c>
    </row>
    <row r="195" spans="1:18" x14ac:dyDescent="0.35">
      <c r="A195">
        <v>30</v>
      </c>
      <c r="B195" t="s">
        <v>123</v>
      </c>
      <c r="C195">
        <f t="shared" si="3"/>
        <v>1</v>
      </c>
      <c r="D195" s="14">
        <v>43705.666666666701</v>
      </c>
      <c r="E195">
        <v>29</v>
      </c>
      <c r="F195" t="s">
        <v>880</v>
      </c>
      <c r="G195" t="s">
        <v>915</v>
      </c>
      <c r="I195" t="s">
        <v>9</v>
      </c>
      <c r="J195" s="14">
        <v>43704.666666666701</v>
      </c>
      <c r="L195" t="s">
        <v>911</v>
      </c>
      <c r="M195" t="s">
        <v>972</v>
      </c>
      <c r="N195" t="s">
        <v>927</v>
      </c>
      <c r="O195" t="s">
        <v>956</v>
      </c>
      <c r="P195">
        <v>0</v>
      </c>
      <c r="Q195" t="s">
        <v>1001</v>
      </c>
      <c r="R195">
        <v>1</v>
      </c>
    </row>
    <row r="196" spans="1:18" x14ac:dyDescent="0.35">
      <c r="A196">
        <v>43</v>
      </c>
      <c r="B196" t="s">
        <v>162</v>
      </c>
      <c r="C196">
        <f t="shared" si="3"/>
        <v>1</v>
      </c>
      <c r="D196" s="14">
        <v>43705.666666666701</v>
      </c>
      <c r="E196">
        <v>42</v>
      </c>
      <c r="F196" t="s">
        <v>879</v>
      </c>
      <c r="G196" t="s">
        <v>882</v>
      </c>
      <c r="I196" t="s">
        <v>9</v>
      </c>
      <c r="K196" t="s">
        <v>909</v>
      </c>
      <c r="L196" t="s">
        <v>909</v>
      </c>
      <c r="M196" t="s">
        <v>912</v>
      </c>
      <c r="N196" t="s">
        <v>936</v>
      </c>
      <c r="O196" t="s">
        <v>956</v>
      </c>
      <c r="P196">
        <v>0</v>
      </c>
      <c r="Q196" t="s">
        <v>1001</v>
      </c>
      <c r="R196">
        <v>1</v>
      </c>
    </row>
    <row r="197" spans="1:18" x14ac:dyDescent="0.35">
      <c r="A197">
        <v>56</v>
      </c>
      <c r="B197" t="s">
        <v>201</v>
      </c>
      <c r="C197">
        <f t="shared" si="3"/>
        <v>1</v>
      </c>
      <c r="D197" s="14">
        <v>43705.666666666701</v>
      </c>
      <c r="E197">
        <v>52</v>
      </c>
      <c r="F197" t="s">
        <v>879</v>
      </c>
      <c r="G197" t="s">
        <v>881</v>
      </c>
      <c r="I197" t="s">
        <v>9</v>
      </c>
      <c r="K197" t="s">
        <v>906</v>
      </c>
      <c r="L197" t="s">
        <v>906</v>
      </c>
      <c r="M197" t="s">
        <v>913</v>
      </c>
      <c r="N197" t="s">
        <v>928</v>
      </c>
      <c r="O197" t="s">
        <v>956</v>
      </c>
      <c r="P197">
        <v>0</v>
      </c>
      <c r="Q197" t="s">
        <v>1001</v>
      </c>
      <c r="R197">
        <v>1</v>
      </c>
    </row>
    <row r="198" spans="1:18" x14ac:dyDescent="0.35">
      <c r="A198">
        <v>83</v>
      </c>
      <c r="B198" t="s">
        <v>277</v>
      </c>
      <c r="C198">
        <f t="shared" si="3"/>
        <v>1</v>
      </c>
      <c r="D198" s="14">
        <v>43705.666666666701</v>
      </c>
      <c r="E198">
        <v>79</v>
      </c>
      <c r="F198" t="s">
        <v>879</v>
      </c>
      <c r="G198" t="s">
        <v>881</v>
      </c>
      <c r="I198" t="s">
        <v>9</v>
      </c>
      <c r="J198" s="14">
        <v>43705.666666666701</v>
      </c>
      <c r="L198" t="s">
        <v>911</v>
      </c>
      <c r="M198" t="s">
        <v>912</v>
      </c>
      <c r="N198" t="s">
        <v>929</v>
      </c>
      <c r="O198" t="s">
        <v>956</v>
      </c>
      <c r="P198">
        <v>0</v>
      </c>
      <c r="Q198" t="s">
        <v>1001</v>
      </c>
      <c r="R198">
        <v>1</v>
      </c>
    </row>
    <row r="199" spans="1:18" x14ac:dyDescent="0.35">
      <c r="A199">
        <v>87</v>
      </c>
      <c r="B199" t="s">
        <v>285</v>
      </c>
      <c r="C199">
        <f t="shared" si="3"/>
        <v>1</v>
      </c>
      <c r="D199" s="14">
        <v>43705.666666666701</v>
      </c>
      <c r="E199">
        <v>82</v>
      </c>
      <c r="F199" t="s">
        <v>879</v>
      </c>
      <c r="G199" t="s">
        <v>881</v>
      </c>
      <c r="I199" t="s">
        <v>9</v>
      </c>
      <c r="K199" t="s">
        <v>909</v>
      </c>
      <c r="L199" t="s">
        <v>909</v>
      </c>
      <c r="M199" t="s">
        <v>912</v>
      </c>
      <c r="N199" t="s">
        <v>935</v>
      </c>
      <c r="O199" t="s">
        <v>956</v>
      </c>
      <c r="P199">
        <v>0</v>
      </c>
      <c r="Q199" t="s">
        <v>1001</v>
      </c>
      <c r="R199">
        <v>1</v>
      </c>
    </row>
    <row r="200" spans="1:18" x14ac:dyDescent="0.35">
      <c r="A200">
        <v>89</v>
      </c>
      <c r="B200" t="s">
        <v>288</v>
      </c>
      <c r="C200">
        <f t="shared" si="3"/>
        <v>0</v>
      </c>
      <c r="D200" s="14">
        <v>43705.666666666701</v>
      </c>
      <c r="E200">
        <v>84</v>
      </c>
      <c r="F200" t="s">
        <v>879</v>
      </c>
      <c r="G200" t="s">
        <v>881</v>
      </c>
      <c r="I200" t="s">
        <v>9</v>
      </c>
      <c r="K200" t="s">
        <v>909</v>
      </c>
      <c r="L200" t="s">
        <v>909</v>
      </c>
      <c r="M200" t="s">
        <v>912</v>
      </c>
      <c r="N200" t="s">
        <v>935</v>
      </c>
      <c r="O200" t="s">
        <v>957</v>
      </c>
      <c r="P200">
        <v>0</v>
      </c>
      <c r="Q200" t="s">
        <v>1001</v>
      </c>
      <c r="R200">
        <v>1</v>
      </c>
    </row>
    <row r="201" spans="1:18" x14ac:dyDescent="0.35">
      <c r="A201">
        <v>101</v>
      </c>
      <c r="B201" t="s">
        <v>315</v>
      </c>
      <c r="C201">
        <f t="shared" si="3"/>
        <v>1</v>
      </c>
      <c r="D201" s="14">
        <v>43705.666666666701</v>
      </c>
      <c r="E201">
        <v>94</v>
      </c>
      <c r="F201" t="s">
        <v>879</v>
      </c>
      <c r="G201" t="s">
        <v>881</v>
      </c>
      <c r="I201" t="s">
        <v>9</v>
      </c>
      <c r="K201" t="s">
        <v>906</v>
      </c>
      <c r="L201" t="s">
        <v>906</v>
      </c>
      <c r="M201" t="s">
        <v>912</v>
      </c>
      <c r="N201" t="s">
        <v>945</v>
      </c>
      <c r="O201" t="s">
        <v>956</v>
      </c>
      <c r="P201">
        <v>0</v>
      </c>
      <c r="Q201" t="s">
        <v>1001</v>
      </c>
      <c r="R201">
        <v>1</v>
      </c>
    </row>
    <row r="202" spans="1:18" x14ac:dyDescent="0.35">
      <c r="A202">
        <v>102</v>
      </c>
      <c r="B202" t="s">
        <v>316</v>
      </c>
      <c r="C202">
        <f t="shared" si="3"/>
        <v>0</v>
      </c>
      <c r="D202" s="14">
        <v>43705.666666666701</v>
      </c>
      <c r="E202">
        <v>95</v>
      </c>
      <c r="F202" t="s">
        <v>879</v>
      </c>
      <c r="G202" t="s">
        <v>881</v>
      </c>
      <c r="I202" t="s">
        <v>9</v>
      </c>
      <c r="J202" s="14">
        <v>43704.666666666701</v>
      </c>
      <c r="L202" t="s">
        <v>911</v>
      </c>
      <c r="M202" t="s">
        <v>912</v>
      </c>
      <c r="N202" t="s">
        <v>934</v>
      </c>
      <c r="O202" t="s">
        <v>957</v>
      </c>
      <c r="P202">
        <v>0</v>
      </c>
      <c r="Q202" t="s">
        <v>1001</v>
      </c>
      <c r="R202">
        <v>1</v>
      </c>
    </row>
    <row r="203" spans="1:18" x14ac:dyDescent="0.35">
      <c r="A203">
        <v>106</v>
      </c>
      <c r="B203" t="s">
        <v>328</v>
      </c>
      <c r="C203">
        <f t="shared" si="3"/>
        <v>1</v>
      </c>
      <c r="D203" s="14">
        <v>43705.666666666701</v>
      </c>
      <c r="E203">
        <v>98</v>
      </c>
      <c r="F203" t="s">
        <v>879</v>
      </c>
      <c r="G203" t="s">
        <v>881</v>
      </c>
      <c r="I203" t="s">
        <v>9</v>
      </c>
      <c r="K203" t="s">
        <v>908</v>
      </c>
      <c r="L203" t="s">
        <v>908</v>
      </c>
      <c r="M203" t="s">
        <v>912</v>
      </c>
      <c r="N203" t="s">
        <v>935</v>
      </c>
      <c r="O203" t="s">
        <v>956</v>
      </c>
      <c r="P203">
        <v>0</v>
      </c>
      <c r="Q203" t="s">
        <v>1001</v>
      </c>
      <c r="R203">
        <v>1</v>
      </c>
    </row>
    <row r="204" spans="1:18" x14ac:dyDescent="0.35">
      <c r="A204">
        <v>124</v>
      </c>
      <c r="B204" t="s">
        <v>372</v>
      </c>
      <c r="C204">
        <f t="shared" si="3"/>
        <v>1</v>
      </c>
      <c r="D204" s="14">
        <v>43705.666666666701</v>
      </c>
      <c r="E204">
        <v>114</v>
      </c>
      <c r="F204" t="s">
        <v>879</v>
      </c>
      <c r="G204" t="s">
        <v>882</v>
      </c>
      <c r="I204" t="s">
        <v>9</v>
      </c>
      <c r="J204" s="14">
        <v>43704.666666666701</v>
      </c>
      <c r="L204" t="s">
        <v>911</v>
      </c>
      <c r="M204" t="s">
        <v>912</v>
      </c>
      <c r="N204" t="s">
        <v>935</v>
      </c>
      <c r="O204" t="s">
        <v>956</v>
      </c>
      <c r="P204">
        <v>0</v>
      </c>
      <c r="Q204" t="s">
        <v>1001</v>
      </c>
      <c r="R204">
        <v>1</v>
      </c>
    </row>
    <row r="205" spans="1:18" x14ac:dyDescent="0.35">
      <c r="A205">
        <v>131</v>
      </c>
      <c r="B205" t="s">
        <v>387</v>
      </c>
      <c r="C205">
        <f t="shared" si="3"/>
        <v>1</v>
      </c>
      <c r="D205" s="14">
        <v>43705.666666666701</v>
      </c>
      <c r="E205">
        <v>120</v>
      </c>
      <c r="F205" t="s">
        <v>879</v>
      </c>
      <c r="G205" t="s">
        <v>881</v>
      </c>
      <c r="I205" t="s">
        <v>9</v>
      </c>
      <c r="J205" s="14">
        <v>43704.666666666701</v>
      </c>
      <c r="L205" t="s">
        <v>911</v>
      </c>
      <c r="M205" t="s">
        <v>913</v>
      </c>
      <c r="N205" t="s">
        <v>935</v>
      </c>
      <c r="O205" t="s">
        <v>956</v>
      </c>
      <c r="P205">
        <v>0</v>
      </c>
      <c r="Q205" t="s">
        <v>1001</v>
      </c>
      <c r="R205">
        <v>1</v>
      </c>
    </row>
    <row r="206" spans="1:18" x14ac:dyDescent="0.35">
      <c r="A206">
        <v>142</v>
      </c>
      <c r="B206" t="s">
        <v>420</v>
      </c>
      <c r="C206">
        <f t="shared" si="3"/>
        <v>1</v>
      </c>
      <c r="D206" s="14">
        <v>43705.666666666701</v>
      </c>
      <c r="E206">
        <v>130</v>
      </c>
      <c r="F206" t="s">
        <v>879</v>
      </c>
      <c r="G206" t="s">
        <v>881</v>
      </c>
      <c r="I206" t="s">
        <v>9</v>
      </c>
      <c r="K206" t="s">
        <v>906</v>
      </c>
      <c r="L206" t="s">
        <v>906</v>
      </c>
      <c r="M206" t="s">
        <v>912</v>
      </c>
      <c r="N206" t="s">
        <v>935</v>
      </c>
      <c r="O206" t="s">
        <v>956</v>
      </c>
      <c r="P206">
        <v>0</v>
      </c>
      <c r="Q206" t="s">
        <v>1001</v>
      </c>
      <c r="R206">
        <v>1</v>
      </c>
    </row>
    <row r="207" spans="1:18" x14ac:dyDescent="0.35">
      <c r="A207">
        <v>197</v>
      </c>
      <c r="B207" t="s">
        <v>563</v>
      </c>
      <c r="C207">
        <f t="shared" si="3"/>
        <v>0</v>
      </c>
      <c r="D207" s="14">
        <v>43705.666666666701</v>
      </c>
      <c r="E207">
        <v>181</v>
      </c>
      <c r="F207" t="s">
        <v>879</v>
      </c>
      <c r="G207" t="s">
        <v>33</v>
      </c>
      <c r="H207" t="s">
        <v>898</v>
      </c>
      <c r="I207" t="s">
        <v>31</v>
      </c>
      <c r="K207" t="s">
        <v>907</v>
      </c>
      <c r="L207" t="s">
        <v>907</v>
      </c>
      <c r="M207" t="s">
        <v>30</v>
      </c>
      <c r="N207" t="s">
        <v>935</v>
      </c>
      <c r="O207" t="s">
        <v>956</v>
      </c>
      <c r="P207">
        <v>0</v>
      </c>
      <c r="Q207" t="s">
        <v>1001</v>
      </c>
      <c r="R207">
        <v>0</v>
      </c>
    </row>
    <row r="208" spans="1:18" x14ac:dyDescent="0.35">
      <c r="A208">
        <v>205</v>
      </c>
      <c r="B208" t="s">
        <v>589</v>
      </c>
      <c r="C208">
        <f t="shared" si="3"/>
        <v>0</v>
      </c>
      <c r="D208" s="14">
        <v>43705.666666666701</v>
      </c>
      <c r="E208">
        <v>189</v>
      </c>
      <c r="F208" t="s">
        <v>879</v>
      </c>
      <c r="G208" t="s">
        <v>33</v>
      </c>
      <c r="H208" t="s">
        <v>899</v>
      </c>
      <c r="I208" t="s">
        <v>9</v>
      </c>
      <c r="J208" s="14">
        <v>43705.666666666701</v>
      </c>
      <c r="L208" t="s">
        <v>911</v>
      </c>
      <c r="M208" t="s">
        <v>33</v>
      </c>
      <c r="N208" t="s">
        <v>935</v>
      </c>
      <c r="O208" t="s">
        <v>956</v>
      </c>
      <c r="P208">
        <v>1</v>
      </c>
      <c r="Q208" t="s">
        <v>591</v>
      </c>
      <c r="R208">
        <v>0</v>
      </c>
    </row>
    <row r="209" spans="1:18" x14ac:dyDescent="0.35">
      <c r="A209">
        <v>260</v>
      </c>
      <c r="B209" t="s">
        <v>708</v>
      </c>
      <c r="C209">
        <f t="shared" si="3"/>
        <v>1</v>
      </c>
      <c r="D209" s="14">
        <v>43705.666666666701</v>
      </c>
      <c r="E209">
        <v>242</v>
      </c>
      <c r="F209" t="s">
        <v>879</v>
      </c>
      <c r="G209" t="s">
        <v>881</v>
      </c>
      <c r="I209" t="s">
        <v>9</v>
      </c>
      <c r="J209" s="14">
        <v>43687.666666666701</v>
      </c>
      <c r="L209" t="s">
        <v>909</v>
      </c>
      <c r="M209" t="s">
        <v>912</v>
      </c>
      <c r="N209" t="s">
        <v>928</v>
      </c>
      <c r="O209" t="s">
        <v>956</v>
      </c>
      <c r="P209">
        <v>0</v>
      </c>
      <c r="Q209" t="s">
        <v>1001</v>
      </c>
      <c r="R209">
        <v>1</v>
      </c>
    </row>
    <row r="210" spans="1:18" x14ac:dyDescent="0.35">
      <c r="A210">
        <v>269</v>
      </c>
      <c r="B210" t="s">
        <v>730</v>
      </c>
      <c r="C210">
        <f t="shared" si="3"/>
        <v>1</v>
      </c>
      <c r="D210" s="14">
        <v>43705.666666666701</v>
      </c>
      <c r="E210">
        <v>251</v>
      </c>
      <c r="F210" t="s">
        <v>879</v>
      </c>
      <c r="G210" t="s">
        <v>881</v>
      </c>
      <c r="I210" t="s">
        <v>9</v>
      </c>
      <c r="K210" t="s">
        <v>906</v>
      </c>
      <c r="L210" t="s">
        <v>906</v>
      </c>
      <c r="M210" t="s">
        <v>912</v>
      </c>
      <c r="N210" t="s">
        <v>928</v>
      </c>
      <c r="O210" t="s">
        <v>956</v>
      </c>
      <c r="P210">
        <v>0</v>
      </c>
      <c r="Q210" t="s">
        <v>1001</v>
      </c>
      <c r="R210">
        <v>1</v>
      </c>
    </row>
    <row r="211" spans="1:18" x14ac:dyDescent="0.35">
      <c r="A211">
        <v>275</v>
      </c>
      <c r="B211" t="s">
        <v>742</v>
      </c>
      <c r="C211">
        <f t="shared" si="3"/>
        <v>1</v>
      </c>
      <c r="D211" s="14">
        <v>43705.666666666701</v>
      </c>
      <c r="E211">
        <v>257</v>
      </c>
      <c r="F211" t="s">
        <v>879</v>
      </c>
      <c r="G211" t="s">
        <v>881</v>
      </c>
      <c r="I211" t="s">
        <v>9</v>
      </c>
      <c r="J211" s="14">
        <v>43704.666666666701</v>
      </c>
      <c r="L211" t="s">
        <v>911</v>
      </c>
      <c r="M211" s="20" t="s">
        <v>913</v>
      </c>
      <c r="N211" t="s">
        <v>953</v>
      </c>
      <c r="O211" t="s">
        <v>956</v>
      </c>
      <c r="P211">
        <v>0</v>
      </c>
      <c r="Q211" t="s">
        <v>1001</v>
      </c>
      <c r="R211">
        <v>1</v>
      </c>
    </row>
    <row r="212" spans="1:18" x14ac:dyDescent="0.35">
      <c r="A212">
        <v>325</v>
      </c>
      <c r="B212" t="s">
        <v>328</v>
      </c>
      <c r="C212">
        <f t="shared" si="3"/>
        <v>0</v>
      </c>
      <c r="D212" s="14">
        <v>43705.666666666701</v>
      </c>
      <c r="E212">
        <v>98</v>
      </c>
      <c r="F212" t="s">
        <v>879</v>
      </c>
      <c r="G212" t="s">
        <v>961</v>
      </c>
      <c r="K212" t="s">
        <v>910</v>
      </c>
      <c r="L212" t="s">
        <v>910</v>
      </c>
      <c r="N212" t="s">
        <v>927</v>
      </c>
      <c r="O212" t="s">
        <v>956</v>
      </c>
      <c r="P212">
        <v>0</v>
      </c>
      <c r="Q212" t="s">
        <v>1001</v>
      </c>
      <c r="R212">
        <v>0</v>
      </c>
    </row>
    <row r="213" spans="1:18" x14ac:dyDescent="0.35">
      <c r="A213">
        <v>328</v>
      </c>
      <c r="B213" t="s">
        <v>387</v>
      </c>
      <c r="C213">
        <f t="shared" si="3"/>
        <v>0</v>
      </c>
      <c r="D213" s="14">
        <v>43705.666666666701</v>
      </c>
      <c r="E213">
        <v>120</v>
      </c>
      <c r="F213" t="s">
        <v>880</v>
      </c>
      <c r="G213" t="s">
        <v>914</v>
      </c>
      <c r="I213" t="s">
        <v>9</v>
      </c>
      <c r="J213" s="14">
        <v>43703.666666666701</v>
      </c>
      <c r="L213" t="s">
        <v>911</v>
      </c>
      <c r="M213" t="s">
        <v>971</v>
      </c>
      <c r="N213" t="s">
        <v>927</v>
      </c>
      <c r="O213" t="s">
        <v>956</v>
      </c>
      <c r="P213">
        <v>0</v>
      </c>
      <c r="Q213" t="s">
        <v>1001</v>
      </c>
      <c r="R213">
        <v>1</v>
      </c>
    </row>
    <row r="214" spans="1:18" x14ac:dyDescent="0.35">
      <c r="A214">
        <v>332</v>
      </c>
      <c r="B214" t="s">
        <v>589</v>
      </c>
      <c r="C214">
        <f t="shared" si="3"/>
        <v>0</v>
      </c>
      <c r="D214" s="14">
        <v>43705.666666666701</v>
      </c>
      <c r="E214">
        <v>189</v>
      </c>
      <c r="F214" t="s">
        <v>880</v>
      </c>
      <c r="G214" t="s">
        <v>963</v>
      </c>
      <c r="H214" t="s">
        <v>968</v>
      </c>
      <c r="I214" t="s">
        <v>9</v>
      </c>
      <c r="J214" s="14">
        <v>43705.666666666701</v>
      </c>
      <c r="L214" t="s">
        <v>911</v>
      </c>
      <c r="M214" t="s">
        <v>972</v>
      </c>
      <c r="N214" t="s">
        <v>935</v>
      </c>
      <c r="O214" t="s">
        <v>956</v>
      </c>
      <c r="P214">
        <v>1</v>
      </c>
      <c r="Q214" t="s">
        <v>591</v>
      </c>
      <c r="R214">
        <v>1</v>
      </c>
    </row>
    <row r="215" spans="1:18" x14ac:dyDescent="0.35">
      <c r="A215">
        <v>173</v>
      </c>
      <c r="B215" t="s">
        <v>498</v>
      </c>
      <c r="C215">
        <f t="shared" si="3"/>
        <v>1</v>
      </c>
      <c r="D215" s="14">
        <v>43705.681701388901</v>
      </c>
      <c r="E215">
        <v>159</v>
      </c>
      <c r="F215" t="s">
        <v>879</v>
      </c>
      <c r="G215" t="s">
        <v>881</v>
      </c>
      <c r="I215" t="s">
        <v>9</v>
      </c>
      <c r="J215" s="14">
        <v>43704.666666666701</v>
      </c>
      <c r="L215" t="s">
        <v>911</v>
      </c>
      <c r="M215" t="s">
        <v>913</v>
      </c>
      <c r="N215" t="s">
        <v>935</v>
      </c>
      <c r="O215" t="s">
        <v>956</v>
      </c>
      <c r="P215">
        <v>0</v>
      </c>
      <c r="Q215" t="s">
        <v>1001</v>
      </c>
      <c r="R215">
        <v>1</v>
      </c>
    </row>
    <row r="216" spans="1:18" x14ac:dyDescent="0.35">
      <c r="A216">
        <v>200</v>
      </c>
      <c r="B216" t="s">
        <v>576</v>
      </c>
      <c r="C216">
        <f t="shared" si="3"/>
        <v>0</v>
      </c>
      <c r="D216" s="14">
        <v>43705.744814814803</v>
      </c>
      <c r="E216">
        <v>184</v>
      </c>
      <c r="F216" t="s">
        <v>176</v>
      </c>
      <c r="G216" t="s">
        <v>176</v>
      </c>
      <c r="H216" t="s">
        <v>176</v>
      </c>
      <c r="I216" t="s">
        <v>31</v>
      </c>
      <c r="L216" t="s">
        <v>31</v>
      </c>
      <c r="M216" t="s">
        <v>33</v>
      </c>
      <c r="N216" t="s">
        <v>33</v>
      </c>
      <c r="O216" t="s">
        <v>956</v>
      </c>
      <c r="P216">
        <v>1</v>
      </c>
      <c r="Q216" t="s">
        <v>223</v>
      </c>
      <c r="R216">
        <v>0</v>
      </c>
    </row>
    <row r="217" spans="1:18" x14ac:dyDescent="0.35">
      <c r="A217">
        <v>303</v>
      </c>
      <c r="B217" t="s">
        <v>801</v>
      </c>
      <c r="C217">
        <f t="shared" si="3"/>
        <v>1</v>
      </c>
      <c r="D217" s="14">
        <v>43705.747962963003</v>
      </c>
      <c r="E217">
        <v>284</v>
      </c>
      <c r="F217" t="s">
        <v>879</v>
      </c>
      <c r="G217" t="s">
        <v>881</v>
      </c>
      <c r="I217" t="s">
        <v>9</v>
      </c>
      <c r="J217" s="14">
        <v>43705.666666666701</v>
      </c>
      <c r="L217" t="s">
        <v>911</v>
      </c>
      <c r="M217" t="s">
        <v>912</v>
      </c>
      <c r="N217" t="s">
        <v>928</v>
      </c>
      <c r="O217" t="s">
        <v>956</v>
      </c>
      <c r="P217">
        <v>0</v>
      </c>
      <c r="Q217" t="s">
        <v>1001</v>
      </c>
      <c r="R217">
        <v>1</v>
      </c>
    </row>
    <row r="218" spans="1:18" x14ac:dyDescent="0.35">
      <c r="A218">
        <v>207</v>
      </c>
      <c r="B218" t="s">
        <v>593</v>
      </c>
      <c r="C218">
        <f t="shared" si="3"/>
        <v>1</v>
      </c>
      <c r="D218" s="14">
        <v>43705.761331018497</v>
      </c>
      <c r="E218">
        <v>191</v>
      </c>
      <c r="F218" t="s">
        <v>879</v>
      </c>
      <c r="G218" t="s">
        <v>881</v>
      </c>
      <c r="I218" t="s">
        <v>9</v>
      </c>
      <c r="J218" s="14">
        <v>43705.666666666701</v>
      </c>
      <c r="L218" t="s">
        <v>911</v>
      </c>
      <c r="M218" t="s">
        <v>912</v>
      </c>
      <c r="N218" t="s">
        <v>932</v>
      </c>
      <c r="O218" t="s">
        <v>956</v>
      </c>
      <c r="P218">
        <v>0</v>
      </c>
      <c r="Q218" t="s">
        <v>1001</v>
      </c>
      <c r="R218">
        <v>1</v>
      </c>
    </row>
    <row r="219" spans="1:18" x14ac:dyDescent="0.35">
      <c r="A219">
        <v>27</v>
      </c>
      <c r="B219" t="s">
        <v>114</v>
      </c>
      <c r="C219">
        <f t="shared" si="3"/>
        <v>1</v>
      </c>
      <c r="D219" s="14">
        <v>43705.776736111096</v>
      </c>
      <c r="E219">
        <v>26</v>
      </c>
      <c r="F219" t="s">
        <v>879</v>
      </c>
      <c r="G219" t="s">
        <v>881</v>
      </c>
      <c r="I219" t="s">
        <v>9</v>
      </c>
      <c r="J219" s="14">
        <v>43705.666666666701</v>
      </c>
      <c r="L219" t="s">
        <v>911</v>
      </c>
      <c r="M219" t="s">
        <v>912</v>
      </c>
      <c r="N219" t="s">
        <v>929</v>
      </c>
      <c r="O219" t="s">
        <v>956</v>
      </c>
      <c r="P219">
        <v>0</v>
      </c>
      <c r="Q219" t="s">
        <v>1001</v>
      </c>
      <c r="R219">
        <v>1</v>
      </c>
    </row>
    <row r="220" spans="1:18" x14ac:dyDescent="0.35">
      <c r="A220">
        <v>299</v>
      </c>
      <c r="B220" t="s">
        <v>792</v>
      </c>
      <c r="C220">
        <f t="shared" si="3"/>
        <v>1</v>
      </c>
      <c r="D220" s="14">
        <v>43706.626400462999</v>
      </c>
      <c r="E220">
        <v>280</v>
      </c>
      <c r="F220" t="s">
        <v>879</v>
      </c>
      <c r="G220" t="s">
        <v>881</v>
      </c>
      <c r="I220" t="s">
        <v>9</v>
      </c>
      <c r="J220" s="14">
        <v>43705.666666666701</v>
      </c>
      <c r="L220" t="s">
        <v>911</v>
      </c>
      <c r="M220" t="s">
        <v>913</v>
      </c>
      <c r="N220" t="s">
        <v>33</v>
      </c>
      <c r="O220" t="s">
        <v>956</v>
      </c>
      <c r="P220">
        <v>0</v>
      </c>
      <c r="Q220" t="s">
        <v>1001</v>
      </c>
      <c r="R220">
        <v>1</v>
      </c>
    </row>
    <row r="221" spans="1:18" x14ac:dyDescent="0.35">
      <c r="A221">
        <v>1</v>
      </c>
      <c r="B221" t="s">
        <v>0</v>
      </c>
      <c r="C221">
        <f t="shared" si="3"/>
        <v>1</v>
      </c>
      <c r="D221" s="14">
        <v>43706.666666666701</v>
      </c>
      <c r="E221">
        <v>1</v>
      </c>
      <c r="F221" t="s">
        <v>879</v>
      </c>
      <c r="G221" t="s">
        <v>881</v>
      </c>
      <c r="I221" t="s">
        <v>9</v>
      </c>
      <c r="K221" t="s">
        <v>906</v>
      </c>
      <c r="L221" t="s">
        <v>906</v>
      </c>
      <c r="M221" t="s">
        <v>912</v>
      </c>
      <c r="N221" t="s">
        <v>927</v>
      </c>
      <c r="O221" t="s">
        <v>956</v>
      </c>
      <c r="P221">
        <v>0</v>
      </c>
      <c r="Q221" t="s">
        <v>1001</v>
      </c>
      <c r="R221">
        <v>1</v>
      </c>
    </row>
    <row r="222" spans="1:18" x14ac:dyDescent="0.35">
      <c r="A222">
        <v>42</v>
      </c>
      <c r="B222" t="s">
        <v>159</v>
      </c>
      <c r="C222">
        <f t="shared" si="3"/>
        <v>0</v>
      </c>
      <c r="D222" s="14">
        <v>43706.666666666701</v>
      </c>
      <c r="E222">
        <v>41</v>
      </c>
      <c r="F222" t="s">
        <v>879</v>
      </c>
      <c r="G222" t="s">
        <v>881</v>
      </c>
      <c r="I222" t="s">
        <v>4</v>
      </c>
      <c r="K222" t="s">
        <v>907</v>
      </c>
      <c r="L222" t="s">
        <v>907</v>
      </c>
      <c r="M222" t="s">
        <v>913</v>
      </c>
      <c r="N222" t="s">
        <v>927</v>
      </c>
      <c r="O222" t="s">
        <v>956</v>
      </c>
      <c r="P222">
        <v>0</v>
      </c>
      <c r="Q222" t="s">
        <v>1001</v>
      </c>
      <c r="R222">
        <v>1</v>
      </c>
    </row>
    <row r="223" spans="1:18" x14ac:dyDescent="0.35">
      <c r="A223">
        <v>50</v>
      </c>
      <c r="B223" t="s">
        <v>182</v>
      </c>
      <c r="C223">
        <f t="shared" si="3"/>
        <v>1</v>
      </c>
      <c r="D223" s="14">
        <v>43706.666666666701</v>
      </c>
      <c r="E223">
        <v>47</v>
      </c>
      <c r="F223" t="s">
        <v>879</v>
      </c>
      <c r="G223" t="s">
        <v>881</v>
      </c>
      <c r="I223" t="s">
        <v>9</v>
      </c>
      <c r="J223" s="14">
        <v>43705.666666666701</v>
      </c>
      <c r="L223" t="s">
        <v>911</v>
      </c>
      <c r="M223" t="s">
        <v>912</v>
      </c>
      <c r="N223" t="s">
        <v>932</v>
      </c>
      <c r="O223" t="s">
        <v>956</v>
      </c>
      <c r="P223">
        <v>0</v>
      </c>
      <c r="Q223" t="s">
        <v>1001</v>
      </c>
      <c r="R223">
        <v>1</v>
      </c>
    </row>
    <row r="224" spans="1:18" x14ac:dyDescent="0.35">
      <c r="A224">
        <v>65</v>
      </c>
      <c r="B224" t="s">
        <v>226</v>
      </c>
      <c r="C224">
        <f t="shared" si="3"/>
        <v>1</v>
      </c>
      <c r="D224" s="14">
        <v>43706.666666666701</v>
      </c>
      <c r="E224">
        <v>61</v>
      </c>
      <c r="F224" t="s">
        <v>879</v>
      </c>
      <c r="G224" t="s">
        <v>881</v>
      </c>
      <c r="I224" t="s">
        <v>9</v>
      </c>
      <c r="J224" s="14">
        <v>43706.666666666701</v>
      </c>
      <c r="L224" t="s">
        <v>911</v>
      </c>
      <c r="M224" t="s">
        <v>912</v>
      </c>
      <c r="N224" t="s">
        <v>927</v>
      </c>
      <c r="O224" t="s">
        <v>956</v>
      </c>
      <c r="P224">
        <v>0</v>
      </c>
      <c r="Q224" t="s">
        <v>1001</v>
      </c>
      <c r="R224">
        <v>1</v>
      </c>
    </row>
    <row r="225" spans="1:18" x14ac:dyDescent="0.35">
      <c r="A225">
        <v>91</v>
      </c>
      <c r="B225" t="s">
        <v>292</v>
      </c>
      <c r="C225">
        <f t="shared" si="3"/>
        <v>1</v>
      </c>
      <c r="D225" s="14">
        <v>43706.666666666701</v>
      </c>
      <c r="E225">
        <v>85</v>
      </c>
      <c r="F225" t="s">
        <v>879</v>
      </c>
      <c r="G225" t="s">
        <v>881</v>
      </c>
      <c r="I225" t="s">
        <v>9</v>
      </c>
      <c r="J225" s="14">
        <v>43703.666666666701</v>
      </c>
      <c r="L225" t="s">
        <v>911</v>
      </c>
      <c r="M225" t="s">
        <v>912</v>
      </c>
      <c r="N225" t="s">
        <v>929</v>
      </c>
      <c r="O225" t="s">
        <v>956</v>
      </c>
      <c r="P225">
        <v>0</v>
      </c>
      <c r="Q225" t="s">
        <v>1001</v>
      </c>
      <c r="R225">
        <v>1</v>
      </c>
    </row>
    <row r="226" spans="1:18" x14ac:dyDescent="0.35">
      <c r="A226">
        <v>94</v>
      </c>
      <c r="B226" t="s">
        <v>301</v>
      </c>
      <c r="C226">
        <f t="shared" si="3"/>
        <v>1</v>
      </c>
      <c r="D226" s="14">
        <v>43706.666666666701</v>
      </c>
      <c r="E226">
        <v>88</v>
      </c>
      <c r="F226" t="s">
        <v>879</v>
      </c>
      <c r="G226" t="s">
        <v>881</v>
      </c>
      <c r="I226" t="s">
        <v>9</v>
      </c>
      <c r="J226" s="14">
        <v>43705.666666666701</v>
      </c>
      <c r="L226" t="s">
        <v>911</v>
      </c>
      <c r="M226" t="s">
        <v>912</v>
      </c>
      <c r="N226" t="s">
        <v>944</v>
      </c>
      <c r="O226" t="s">
        <v>956</v>
      </c>
      <c r="P226">
        <v>0</v>
      </c>
      <c r="Q226" t="s">
        <v>1001</v>
      </c>
      <c r="R226">
        <v>1</v>
      </c>
    </row>
    <row r="227" spans="1:18" x14ac:dyDescent="0.35">
      <c r="A227">
        <v>96</v>
      </c>
      <c r="B227" t="s">
        <v>305</v>
      </c>
      <c r="C227">
        <f t="shared" si="3"/>
        <v>1</v>
      </c>
      <c r="D227" s="14">
        <v>43706.666666666701</v>
      </c>
      <c r="E227">
        <v>90</v>
      </c>
      <c r="F227" t="s">
        <v>879</v>
      </c>
      <c r="G227" t="s">
        <v>881</v>
      </c>
      <c r="I227" t="s">
        <v>9</v>
      </c>
      <c r="J227" s="14">
        <v>43705.666666666701</v>
      </c>
      <c r="L227" t="s">
        <v>911</v>
      </c>
      <c r="M227" t="s">
        <v>913</v>
      </c>
      <c r="N227" t="s">
        <v>33</v>
      </c>
      <c r="O227" t="s">
        <v>956</v>
      </c>
      <c r="P227">
        <v>0</v>
      </c>
      <c r="Q227" t="s">
        <v>1001</v>
      </c>
      <c r="R227">
        <v>1</v>
      </c>
    </row>
    <row r="228" spans="1:18" x14ac:dyDescent="0.35">
      <c r="A228">
        <v>98</v>
      </c>
      <c r="B228" t="s">
        <v>310</v>
      </c>
      <c r="C228">
        <f t="shared" si="3"/>
        <v>0</v>
      </c>
      <c r="D228" s="14">
        <v>43706.666666666701</v>
      </c>
      <c r="E228">
        <v>92</v>
      </c>
      <c r="F228" t="s">
        <v>879</v>
      </c>
      <c r="G228" t="s">
        <v>881</v>
      </c>
      <c r="I228" t="s">
        <v>9</v>
      </c>
      <c r="K228" t="s">
        <v>909</v>
      </c>
      <c r="L228" t="s">
        <v>909</v>
      </c>
      <c r="M228" t="s">
        <v>912</v>
      </c>
      <c r="N228" t="s">
        <v>940</v>
      </c>
      <c r="O228" t="s">
        <v>957</v>
      </c>
      <c r="P228">
        <v>0</v>
      </c>
      <c r="Q228" t="s">
        <v>1001</v>
      </c>
      <c r="R228">
        <v>1</v>
      </c>
    </row>
    <row r="229" spans="1:18" x14ac:dyDescent="0.35">
      <c r="A229">
        <v>109</v>
      </c>
      <c r="B229" t="s">
        <v>335</v>
      </c>
      <c r="C229">
        <f t="shared" si="3"/>
        <v>1</v>
      </c>
      <c r="D229" s="14">
        <v>43706.666666666701</v>
      </c>
      <c r="E229">
        <v>101</v>
      </c>
      <c r="F229" t="s">
        <v>879</v>
      </c>
      <c r="G229" t="s">
        <v>881</v>
      </c>
      <c r="I229" t="s">
        <v>9</v>
      </c>
      <c r="J229" s="14">
        <v>43705.666666666701</v>
      </c>
      <c r="L229" t="s">
        <v>911</v>
      </c>
      <c r="M229" t="s">
        <v>912</v>
      </c>
      <c r="N229" t="s">
        <v>935</v>
      </c>
      <c r="O229" t="s">
        <v>956</v>
      </c>
      <c r="P229">
        <v>0</v>
      </c>
      <c r="Q229" t="s">
        <v>1001</v>
      </c>
      <c r="R229">
        <v>1</v>
      </c>
    </row>
    <row r="230" spans="1:18" x14ac:dyDescent="0.35">
      <c r="A230">
        <v>126</v>
      </c>
      <c r="B230" t="s">
        <v>377</v>
      </c>
      <c r="C230">
        <f t="shared" si="3"/>
        <v>0</v>
      </c>
      <c r="D230" s="14">
        <v>43706.666666666701</v>
      </c>
      <c r="E230">
        <v>116</v>
      </c>
      <c r="F230" t="s">
        <v>879</v>
      </c>
      <c r="G230" t="s">
        <v>881</v>
      </c>
      <c r="I230" t="s">
        <v>9</v>
      </c>
      <c r="K230" t="s">
        <v>907</v>
      </c>
      <c r="L230" t="s">
        <v>907</v>
      </c>
      <c r="M230" t="s">
        <v>913</v>
      </c>
      <c r="N230" t="s">
        <v>946</v>
      </c>
      <c r="O230" t="s">
        <v>956</v>
      </c>
      <c r="P230">
        <v>0</v>
      </c>
      <c r="Q230" t="s">
        <v>1001</v>
      </c>
      <c r="R230">
        <v>1</v>
      </c>
    </row>
    <row r="231" spans="1:18" x14ac:dyDescent="0.35">
      <c r="A231">
        <v>127</v>
      </c>
      <c r="B231" t="s">
        <v>380</v>
      </c>
      <c r="C231">
        <f t="shared" si="3"/>
        <v>1</v>
      </c>
      <c r="D231" s="14">
        <v>43706.666666666701</v>
      </c>
      <c r="E231">
        <v>116</v>
      </c>
      <c r="F231" t="s">
        <v>879</v>
      </c>
      <c r="G231" t="s">
        <v>881</v>
      </c>
      <c r="I231" t="s">
        <v>9</v>
      </c>
      <c r="J231" s="14">
        <v>43706.666666666701</v>
      </c>
      <c r="L231" t="s">
        <v>911</v>
      </c>
      <c r="M231" t="s">
        <v>912</v>
      </c>
      <c r="N231" t="s">
        <v>946</v>
      </c>
      <c r="O231" t="s">
        <v>956</v>
      </c>
      <c r="P231">
        <v>0</v>
      </c>
      <c r="Q231" t="s">
        <v>1001</v>
      </c>
      <c r="R231">
        <v>1</v>
      </c>
    </row>
    <row r="232" spans="1:18" x14ac:dyDescent="0.35">
      <c r="A232">
        <v>140</v>
      </c>
      <c r="B232" t="s">
        <v>415</v>
      </c>
      <c r="C232">
        <f t="shared" si="3"/>
        <v>1</v>
      </c>
      <c r="D232" s="14">
        <v>43706.666666666701</v>
      </c>
      <c r="E232">
        <v>128</v>
      </c>
      <c r="F232" t="s">
        <v>879</v>
      </c>
      <c r="G232" t="s">
        <v>881</v>
      </c>
      <c r="I232" t="s">
        <v>9</v>
      </c>
      <c r="K232" t="s">
        <v>907</v>
      </c>
      <c r="L232" t="s">
        <v>907</v>
      </c>
      <c r="M232" t="s">
        <v>913</v>
      </c>
      <c r="N232" t="s">
        <v>33</v>
      </c>
      <c r="O232" t="s">
        <v>956</v>
      </c>
      <c r="P232">
        <v>0</v>
      </c>
      <c r="Q232" t="s">
        <v>1001</v>
      </c>
      <c r="R232">
        <v>1</v>
      </c>
    </row>
    <row r="233" spans="1:18" x14ac:dyDescent="0.35">
      <c r="A233">
        <v>167</v>
      </c>
      <c r="B233" t="s">
        <v>480</v>
      </c>
      <c r="C233">
        <f t="shared" si="3"/>
        <v>0</v>
      </c>
      <c r="D233" s="14">
        <v>43706.666666666701</v>
      </c>
      <c r="E233">
        <v>153</v>
      </c>
      <c r="F233" t="s">
        <v>880</v>
      </c>
      <c r="G233" t="s">
        <v>915</v>
      </c>
      <c r="I233" t="s">
        <v>9</v>
      </c>
      <c r="J233" s="14">
        <v>43705.666666666701</v>
      </c>
      <c r="L233" t="s">
        <v>911</v>
      </c>
      <c r="M233" t="s">
        <v>971</v>
      </c>
      <c r="N233" t="s">
        <v>929</v>
      </c>
      <c r="O233" t="s">
        <v>957</v>
      </c>
      <c r="P233">
        <v>0</v>
      </c>
      <c r="Q233" t="s">
        <v>1001</v>
      </c>
      <c r="R233">
        <v>1</v>
      </c>
    </row>
    <row r="234" spans="1:18" x14ac:dyDescent="0.35">
      <c r="A234">
        <v>208</v>
      </c>
      <c r="B234" t="s">
        <v>596</v>
      </c>
      <c r="C234">
        <f t="shared" si="3"/>
        <v>1</v>
      </c>
      <c r="D234" s="14">
        <v>43706.666666666701</v>
      </c>
      <c r="E234">
        <v>191</v>
      </c>
      <c r="F234" t="s">
        <v>879</v>
      </c>
      <c r="G234" t="s">
        <v>881</v>
      </c>
      <c r="I234" t="s">
        <v>9</v>
      </c>
      <c r="J234" s="14">
        <v>43705.666666666701</v>
      </c>
      <c r="L234" t="s">
        <v>911</v>
      </c>
      <c r="M234" t="s">
        <v>913</v>
      </c>
      <c r="N234" t="s">
        <v>929</v>
      </c>
      <c r="O234" t="s">
        <v>956</v>
      </c>
      <c r="P234">
        <v>0</v>
      </c>
      <c r="Q234" t="s">
        <v>1001</v>
      </c>
      <c r="R234">
        <v>1</v>
      </c>
    </row>
    <row r="235" spans="1:18" x14ac:dyDescent="0.35">
      <c r="A235">
        <v>258</v>
      </c>
      <c r="B235" t="s">
        <v>703</v>
      </c>
      <c r="C235">
        <f t="shared" si="3"/>
        <v>1</v>
      </c>
      <c r="D235" s="14">
        <v>43706.666666666701</v>
      </c>
      <c r="E235">
        <v>240</v>
      </c>
      <c r="F235" t="s">
        <v>879</v>
      </c>
      <c r="G235" t="s">
        <v>881</v>
      </c>
      <c r="I235" t="s">
        <v>9</v>
      </c>
      <c r="K235" t="s">
        <v>906</v>
      </c>
      <c r="L235" t="s">
        <v>906</v>
      </c>
      <c r="M235" t="s">
        <v>912</v>
      </c>
      <c r="N235" t="s">
        <v>939</v>
      </c>
      <c r="O235" t="s">
        <v>956</v>
      </c>
      <c r="P235">
        <v>0</v>
      </c>
      <c r="Q235" t="s">
        <v>1001</v>
      </c>
      <c r="R235">
        <v>1</v>
      </c>
    </row>
    <row r="236" spans="1:18" x14ac:dyDescent="0.35">
      <c r="A236">
        <v>263</v>
      </c>
      <c r="B236" t="s">
        <v>715</v>
      </c>
      <c r="C236">
        <f t="shared" si="3"/>
        <v>0</v>
      </c>
      <c r="D236" s="14">
        <v>43706.666666666701</v>
      </c>
      <c r="E236">
        <v>245</v>
      </c>
      <c r="F236" t="s">
        <v>880</v>
      </c>
      <c r="G236" t="s">
        <v>914</v>
      </c>
      <c r="I236" t="s">
        <v>9</v>
      </c>
      <c r="J236" s="14">
        <v>43705.666666666701</v>
      </c>
      <c r="L236" t="s">
        <v>911</v>
      </c>
      <c r="M236" s="21" t="s">
        <v>971</v>
      </c>
      <c r="N236" t="s">
        <v>33</v>
      </c>
      <c r="O236" t="s">
        <v>956</v>
      </c>
      <c r="P236">
        <v>0</v>
      </c>
      <c r="Q236" t="s">
        <v>1001</v>
      </c>
      <c r="R236">
        <v>1</v>
      </c>
    </row>
    <row r="237" spans="1:18" x14ac:dyDescent="0.35">
      <c r="A237">
        <v>282</v>
      </c>
      <c r="B237" t="s">
        <v>755</v>
      </c>
      <c r="C237">
        <f t="shared" si="3"/>
        <v>1</v>
      </c>
      <c r="D237" s="14">
        <v>43706.666666666701</v>
      </c>
      <c r="E237">
        <v>264</v>
      </c>
      <c r="F237" t="s">
        <v>879</v>
      </c>
      <c r="G237" t="s">
        <v>881</v>
      </c>
      <c r="I237" t="s">
        <v>9</v>
      </c>
      <c r="J237" s="14">
        <v>43706.666666666701</v>
      </c>
      <c r="L237" t="s">
        <v>911</v>
      </c>
      <c r="M237" s="20" t="s">
        <v>912</v>
      </c>
      <c r="N237" t="s">
        <v>929</v>
      </c>
      <c r="O237" t="s">
        <v>956</v>
      </c>
      <c r="P237">
        <v>0</v>
      </c>
      <c r="Q237" t="s">
        <v>1001</v>
      </c>
      <c r="R237">
        <v>1</v>
      </c>
    </row>
    <row r="238" spans="1:18" x14ac:dyDescent="0.35">
      <c r="A238">
        <v>301</v>
      </c>
      <c r="B238" t="s">
        <v>795</v>
      </c>
      <c r="C238">
        <f t="shared" si="3"/>
        <v>1</v>
      </c>
      <c r="D238" s="14">
        <v>43706.666666666701</v>
      </c>
      <c r="E238">
        <v>282</v>
      </c>
      <c r="F238" t="s">
        <v>879</v>
      </c>
      <c r="G238" t="s">
        <v>881</v>
      </c>
      <c r="I238" t="s">
        <v>9</v>
      </c>
      <c r="J238" s="14">
        <v>43705.666666666701</v>
      </c>
      <c r="L238" t="s">
        <v>911</v>
      </c>
      <c r="M238" t="s">
        <v>913</v>
      </c>
      <c r="N238" t="s">
        <v>935</v>
      </c>
      <c r="O238" t="s">
        <v>956</v>
      </c>
      <c r="P238">
        <v>0</v>
      </c>
      <c r="Q238" t="s">
        <v>1001</v>
      </c>
      <c r="R238">
        <v>1</v>
      </c>
    </row>
    <row r="239" spans="1:18" x14ac:dyDescent="0.35">
      <c r="A239">
        <v>271</v>
      </c>
      <c r="B239" t="s">
        <v>734</v>
      </c>
      <c r="C239">
        <f t="shared" si="3"/>
        <v>1</v>
      </c>
      <c r="D239" s="14">
        <v>43706.710057870398</v>
      </c>
      <c r="E239">
        <v>253</v>
      </c>
      <c r="F239" t="s">
        <v>879</v>
      </c>
      <c r="G239" t="s">
        <v>881</v>
      </c>
      <c r="I239" t="s">
        <v>9</v>
      </c>
      <c r="K239" t="s">
        <v>909</v>
      </c>
      <c r="L239" t="s">
        <v>909</v>
      </c>
      <c r="M239" t="s">
        <v>912</v>
      </c>
      <c r="N239" t="s">
        <v>935</v>
      </c>
      <c r="O239" t="s">
        <v>956</v>
      </c>
      <c r="P239">
        <v>0</v>
      </c>
      <c r="Q239" t="s">
        <v>1001</v>
      </c>
      <c r="R239">
        <v>1</v>
      </c>
    </row>
    <row r="240" spans="1:18" x14ac:dyDescent="0.35">
      <c r="A240">
        <v>293</v>
      </c>
      <c r="B240" t="s">
        <v>779</v>
      </c>
      <c r="C240">
        <f t="shared" si="3"/>
        <v>1</v>
      </c>
      <c r="D240" s="14">
        <v>43706.7645486111</v>
      </c>
      <c r="E240">
        <v>274</v>
      </c>
      <c r="F240" t="s">
        <v>879</v>
      </c>
      <c r="G240" t="s">
        <v>881</v>
      </c>
      <c r="I240" t="s">
        <v>9</v>
      </c>
      <c r="J240" s="14">
        <v>43704.666666666701</v>
      </c>
      <c r="L240" t="s">
        <v>911</v>
      </c>
      <c r="M240" t="s">
        <v>912</v>
      </c>
      <c r="N240" t="s">
        <v>928</v>
      </c>
      <c r="O240" t="s">
        <v>956</v>
      </c>
      <c r="P240">
        <v>0</v>
      </c>
      <c r="Q240" t="s">
        <v>1001</v>
      </c>
      <c r="R240">
        <v>1</v>
      </c>
    </row>
    <row r="241" spans="1:18" x14ac:dyDescent="0.35">
      <c r="A241">
        <v>76</v>
      </c>
      <c r="B241" t="s">
        <v>259</v>
      </c>
      <c r="C241">
        <f t="shared" si="3"/>
        <v>0</v>
      </c>
      <c r="D241" s="14">
        <v>43706.789444444403</v>
      </c>
      <c r="E241">
        <v>72</v>
      </c>
      <c r="F241" t="s">
        <v>879</v>
      </c>
      <c r="G241" t="s">
        <v>881</v>
      </c>
      <c r="I241" t="s">
        <v>9</v>
      </c>
      <c r="K241" t="s">
        <v>906</v>
      </c>
      <c r="L241" t="s">
        <v>906</v>
      </c>
      <c r="M241" t="s">
        <v>912</v>
      </c>
      <c r="N241" t="s">
        <v>932</v>
      </c>
      <c r="O241" t="s">
        <v>956</v>
      </c>
      <c r="P241">
        <v>0</v>
      </c>
      <c r="Q241" t="s">
        <v>1001</v>
      </c>
      <c r="R241">
        <v>1</v>
      </c>
    </row>
    <row r="242" spans="1:18" x14ac:dyDescent="0.35">
      <c r="A242">
        <v>4</v>
      </c>
      <c r="B242" t="s">
        <v>23</v>
      </c>
      <c r="C242">
        <f t="shared" si="3"/>
        <v>1</v>
      </c>
      <c r="D242" s="14">
        <v>43707.594583333303</v>
      </c>
      <c r="E242">
        <v>4</v>
      </c>
      <c r="F242" t="s">
        <v>879</v>
      </c>
      <c r="G242" t="s">
        <v>881</v>
      </c>
      <c r="I242" t="s">
        <v>9</v>
      </c>
      <c r="J242" s="14">
        <v>43706.666666666701</v>
      </c>
      <c r="L242" t="s">
        <v>911</v>
      </c>
      <c r="M242" t="s">
        <v>912</v>
      </c>
      <c r="N242" t="s">
        <v>930</v>
      </c>
      <c r="O242" t="s">
        <v>956</v>
      </c>
      <c r="P242">
        <v>0</v>
      </c>
      <c r="Q242" t="s">
        <v>1001</v>
      </c>
      <c r="R242">
        <v>1</v>
      </c>
    </row>
    <row r="243" spans="1:18" x14ac:dyDescent="0.35">
      <c r="A243">
        <v>49</v>
      </c>
      <c r="B243" t="s">
        <v>179</v>
      </c>
      <c r="C243">
        <f t="shared" si="3"/>
        <v>1</v>
      </c>
      <c r="D243" s="14">
        <v>43707.666666666701</v>
      </c>
      <c r="E243">
        <v>46</v>
      </c>
      <c r="F243" t="s">
        <v>879</v>
      </c>
      <c r="G243" t="s">
        <v>881</v>
      </c>
      <c r="I243" t="s">
        <v>9</v>
      </c>
      <c r="J243" s="14">
        <v>43706.666666666701</v>
      </c>
      <c r="L243" t="s">
        <v>911</v>
      </c>
      <c r="M243" t="s">
        <v>913</v>
      </c>
      <c r="N243" t="s">
        <v>33</v>
      </c>
      <c r="O243" t="s">
        <v>956</v>
      </c>
      <c r="P243">
        <v>0</v>
      </c>
      <c r="Q243" t="s">
        <v>1001</v>
      </c>
      <c r="R243">
        <v>1</v>
      </c>
    </row>
    <row r="244" spans="1:18" x14ac:dyDescent="0.35">
      <c r="A244">
        <v>67</v>
      </c>
      <c r="B244" t="s">
        <v>234</v>
      </c>
      <c r="C244">
        <f t="shared" si="3"/>
        <v>0</v>
      </c>
      <c r="D244" s="14">
        <v>43707.666666666701</v>
      </c>
      <c r="E244">
        <v>63</v>
      </c>
      <c r="F244" t="s">
        <v>880</v>
      </c>
      <c r="G244" t="s">
        <v>915</v>
      </c>
      <c r="I244" t="s">
        <v>9</v>
      </c>
      <c r="J244" s="14">
        <v>43706.666666666701</v>
      </c>
      <c r="L244" t="s">
        <v>911</v>
      </c>
      <c r="M244" t="s">
        <v>971</v>
      </c>
      <c r="N244" t="s">
        <v>927</v>
      </c>
      <c r="O244" t="s">
        <v>956</v>
      </c>
      <c r="P244">
        <v>0</v>
      </c>
      <c r="Q244" t="s">
        <v>1001</v>
      </c>
      <c r="R244">
        <v>1</v>
      </c>
    </row>
    <row r="245" spans="1:18" x14ac:dyDescent="0.35">
      <c r="A245">
        <v>80</v>
      </c>
      <c r="B245" t="s">
        <v>271</v>
      </c>
      <c r="C245">
        <f t="shared" si="3"/>
        <v>1</v>
      </c>
      <c r="D245" s="14">
        <v>43707.666666666701</v>
      </c>
      <c r="E245">
        <v>76</v>
      </c>
      <c r="F245" t="s">
        <v>879</v>
      </c>
      <c r="G245" t="s">
        <v>881</v>
      </c>
      <c r="I245" t="s">
        <v>9</v>
      </c>
      <c r="K245" t="s">
        <v>906</v>
      </c>
      <c r="L245" t="s">
        <v>906</v>
      </c>
      <c r="M245" t="s">
        <v>913</v>
      </c>
      <c r="N245" t="s">
        <v>939</v>
      </c>
      <c r="O245" t="s">
        <v>956</v>
      </c>
      <c r="P245">
        <v>0</v>
      </c>
      <c r="Q245" t="s">
        <v>1001</v>
      </c>
      <c r="R245">
        <v>1</v>
      </c>
    </row>
    <row r="246" spans="1:18" x14ac:dyDescent="0.35">
      <c r="A246">
        <v>92</v>
      </c>
      <c r="B246" t="s">
        <v>294</v>
      </c>
      <c r="C246">
        <f t="shared" si="3"/>
        <v>0</v>
      </c>
      <c r="D246" s="14">
        <v>43707.666666666701</v>
      </c>
      <c r="E246">
        <v>86</v>
      </c>
      <c r="F246" t="s">
        <v>880</v>
      </c>
      <c r="G246" t="s">
        <v>915</v>
      </c>
      <c r="I246" t="s">
        <v>9</v>
      </c>
      <c r="J246" s="14">
        <v>43706.666666666701</v>
      </c>
      <c r="L246" t="s">
        <v>911</v>
      </c>
      <c r="M246" t="s">
        <v>971</v>
      </c>
      <c r="N246" t="s">
        <v>33</v>
      </c>
      <c r="O246" t="s">
        <v>956</v>
      </c>
      <c r="P246">
        <v>0</v>
      </c>
      <c r="Q246" t="s">
        <v>1001</v>
      </c>
      <c r="R246">
        <v>1</v>
      </c>
    </row>
    <row r="247" spans="1:18" x14ac:dyDescent="0.35">
      <c r="A247">
        <v>133</v>
      </c>
      <c r="B247" t="s">
        <v>392</v>
      </c>
      <c r="C247">
        <f t="shared" si="3"/>
        <v>1</v>
      </c>
      <c r="D247" s="14">
        <v>43707.666666666701</v>
      </c>
      <c r="E247">
        <v>121</v>
      </c>
      <c r="F247" t="s">
        <v>879</v>
      </c>
      <c r="G247" t="s">
        <v>881</v>
      </c>
      <c r="I247" t="s">
        <v>9</v>
      </c>
      <c r="J247" s="14">
        <v>43698.666666666701</v>
      </c>
      <c r="L247" t="s">
        <v>908</v>
      </c>
      <c r="M247" t="s">
        <v>912</v>
      </c>
      <c r="N247" t="s">
        <v>933</v>
      </c>
      <c r="O247" t="s">
        <v>956</v>
      </c>
      <c r="P247">
        <v>0</v>
      </c>
      <c r="Q247" t="s">
        <v>1001</v>
      </c>
      <c r="R247">
        <v>1</v>
      </c>
    </row>
    <row r="248" spans="1:18" x14ac:dyDescent="0.35">
      <c r="A248">
        <v>134</v>
      </c>
      <c r="B248" t="s">
        <v>394</v>
      </c>
      <c r="C248">
        <f t="shared" si="3"/>
        <v>1</v>
      </c>
      <c r="D248" s="14">
        <v>43707.666666666701</v>
      </c>
      <c r="E248">
        <v>122</v>
      </c>
      <c r="F248" t="s">
        <v>879</v>
      </c>
      <c r="G248" t="s">
        <v>881</v>
      </c>
      <c r="I248" t="s">
        <v>9</v>
      </c>
      <c r="J248" s="14">
        <v>43623.666666666701</v>
      </c>
      <c r="L248" t="s">
        <v>907</v>
      </c>
      <c r="M248" t="s">
        <v>912</v>
      </c>
      <c r="N248" t="s">
        <v>935</v>
      </c>
      <c r="O248" t="s">
        <v>956</v>
      </c>
      <c r="P248">
        <v>0</v>
      </c>
      <c r="Q248" t="s">
        <v>1001</v>
      </c>
      <c r="R248">
        <v>1</v>
      </c>
    </row>
    <row r="249" spans="1:18" x14ac:dyDescent="0.35">
      <c r="A249">
        <v>143</v>
      </c>
      <c r="B249" t="s">
        <v>422</v>
      </c>
      <c r="C249">
        <f t="shared" si="3"/>
        <v>0</v>
      </c>
      <c r="D249" s="14">
        <v>43707.666666666701</v>
      </c>
      <c r="E249">
        <v>131</v>
      </c>
      <c r="F249" t="s">
        <v>964</v>
      </c>
      <c r="G249" t="s">
        <v>33</v>
      </c>
      <c r="H249" t="s">
        <v>894</v>
      </c>
      <c r="I249" t="s">
        <v>9</v>
      </c>
      <c r="K249" t="s">
        <v>910</v>
      </c>
      <c r="L249" t="s">
        <v>910</v>
      </c>
      <c r="M249" t="s">
        <v>33</v>
      </c>
      <c r="N249" t="s">
        <v>935</v>
      </c>
      <c r="O249" t="s">
        <v>956</v>
      </c>
      <c r="P249">
        <v>0</v>
      </c>
      <c r="Q249" t="s">
        <v>1001</v>
      </c>
      <c r="R249">
        <v>0</v>
      </c>
    </row>
    <row r="250" spans="1:18" x14ac:dyDescent="0.35">
      <c r="A250">
        <v>144</v>
      </c>
      <c r="B250" t="s">
        <v>426</v>
      </c>
      <c r="C250">
        <f t="shared" si="3"/>
        <v>1</v>
      </c>
      <c r="D250" s="14">
        <v>43707.666666666701</v>
      </c>
      <c r="E250">
        <v>132</v>
      </c>
      <c r="F250" t="s">
        <v>879</v>
      </c>
      <c r="G250" t="s">
        <v>881</v>
      </c>
      <c r="I250" t="s">
        <v>9</v>
      </c>
      <c r="J250" s="14">
        <v>43706.666666666701</v>
      </c>
      <c r="L250" t="s">
        <v>911</v>
      </c>
      <c r="M250" t="s">
        <v>912</v>
      </c>
      <c r="N250" t="s">
        <v>928</v>
      </c>
      <c r="O250" t="s">
        <v>956</v>
      </c>
      <c r="P250">
        <v>0</v>
      </c>
      <c r="Q250" t="s">
        <v>1001</v>
      </c>
      <c r="R250">
        <v>1</v>
      </c>
    </row>
    <row r="251" spans="1:18" x14ac:dyDescent="0.35">
      <c r="A251">
        <v>219</v>
      </c>
      <c r="B251" t="s">
        <v>619</v>
      </c>
      <c r="C251">
        <f t="shared" si="3"/>
        <v>1</v>
      </c>
      <c r="D251" s="14">
        <v>43707.666666666701</v>
      </c>
      <c r="E251">
        <v>202</v>
      </c>
      <c r="F251" t="s">
        <v>879</v>
      </c>
      <c r="G251" t="s">
        <v>881</v>
      </c>
      <c r="I251" t="s">
        <v>9</v>
      </c>
      <c r="J251" s="14">
        <v>43707.666666666701</v>
      </c>
      <c r="L251" t="s">
        <v>911</v>
      </c>
      <c r="M251" t="s">
        <v>913</v>
      </c>
      <c r="N251" t="s">
        <v>933</v>
      </c>
      <c r="O251" t="s">
        <v>956</v>
      </c>
      <c r="P251">
        <v>0</v>
      </c>
      <c r="Q251" t="s">
        <v>1001</v>
      </c>
      <c r="R251">
        <v>1</v>
      </c>
    </row>
    <row r="252" spans="1:18" x14ac:dyDescent="0.35">
      <c r="A252">
        <v>224</v>
      </c>
      <c r="B252" t="s">
        <v>627</v>
      </c>
      <c r="C252">
        <f t="shared" si="3"/>
        <v>1</v>
      </c>
      <c r="D252" s="14">
        <v>43707.666666666701</v>
      </c>
      <c r="E252">
        <v>206</v>
      </c>
      <c r="F252" t="s">
        <v>879</v>
      </c>
      <c r="G252" t="s">
        <v>881</v>
      </c>
      <c r="I252" t="s">
        <v>9</v>
      </c>
      <c r="J252" s="14">
        <v>43707.666666666701</v>
      </c>
      <c r="L252" t="s">
        <v>911</v>
      </c>
      <c r="M252" t="s">
        <v>912</v>
      </c>
      <c r="N252" t="s">
        <v>927</v>
      </c>
      <c r="O252" t="s">
        <v>956</v>
      </c>
      <c r="P252">
        <v>0</v>
      </c>
      <c r="Q252" t="s">
        <v>1001</v>
      </c>
      <c r="R252">
        <v>1</v>
      </c>
    </row>
    <row r="253" spans="1:18" x14ac:dyDescent="0.35">
      <c r="A253">
        <v>281</v>
      </c>
      <c r="B253" t="s">
        <v>752</v>
      </c>
      <c r="C253">
        <f t="shared" si="3"/>
        <v>0</v>
      </c>
      <c r="D253" s="14">
        <v>43707.666666666701</v>
      </c>
      <c r="E253">
        <v>263</v>
      </c>
      <c r="F253" t="s">
        <v>879</v>
      </c>
      <c r="G253" t="s">
        <v>881</v>
      </c>
      <c r="I253" t="s">
        <v>4</v>
      </c>
      <c r="K253" t="s">
        <v>907</v>
      </c>
      <c r="L253" t="s">
        <v>907</v>
      </c>
      <c r="M253" t="s">
        <v>913</v>
      </c>
      <c r="N253" t="s">
        <v>33</v>
      </c>
      <c r="O253" t="s">
        <v>956</v>
      </c>
      <c r="P253">
        <v>0</v>
      </c>
      <c r="Q253" t="s">
        <v>1001</v>
      </c>
      <c r="R253">
        <v>1</v>
      </c>
    </row>
    <row r="254" spans="1:18" x14ac:dyDescent="0.35">
      <c r="A254">
        <v>290</v>
      </c>
      <c r="B254" t="s">
        <v>774</v>
      </c>
      <c r="C254">
        <f t="shared" si="3"/>
        <v>0</v>
      </c>
      <c r="D254" s="14">
        <v>43707.666666666701</v>
      </c>
      <c r="E254">
        <v>272</v>
      </c>
      <c r="F254" t="s">
        <v>879</v>
      </c>
      <c r="G254" t="s">
        <v>881</v>
      </c>
      <c r="I254" t="s">
        <v>9</v>
      </c>
      <c r="K254" t="s">
        <v>910</v>
      </c>
      <c r="L254" t="s">
        <v>910</v>
      </c>
      <c r="M254" t="s">
        <v>913</v>
      </c>
      <c r="N254" t="s">
        <v>933</v>
      </c>
      <c r="O254" t="s">
        <v>956</v>
      </c>
      <c r="P254">
        <v>0</v>
      </c>
      <c r="Q254" t="s">
        <v>1001</v>
      </c>
      <c r="R254">
        <v>1</v>
      </c>
    </row>
    <row r="255" spans="1:18" x14ac:dyDescent="0.35">
      <c r="A255">
        <v>295</v>
      </c>
      <c r="B255" t="s">
        <v>783</v>
      </c>
      <c r="C255">
        <f t="shared" si="3"/>
        <v>0</v>
      </c>
      <c r="D255" s="14">
        <v>43707.666666666701</v>
      </c>
      <c r="E255">
        <v>276</v>
      </c>
      <c r="F255" t="s">
        <v>880</v>
      </c>
      <c r="G255" t="s">
        <v>914</v>
      </c>
      <c r="I255" t="s">
        <v>9</v>
      </c>
      <c r="K255" t="s">
        <v>906</v>
      </c>
      <c r="L255" t="s">
        <v>906</v>
      </c>
      <c r="M255" s="21" t="s">
        <v>971</v>
      </c>
      <c r="N255" t="s">
        <v>935</v>
      </c>
      <c r="O255" t="s">
        <v>956</v>
      </c>
      <c r="P255">
        <v>0</v>
      </c>
      <c r="Q255" t="s">
        <v>1001</v>
      </c>
      <c r="R255">
        <v>1</v>
      </c>
    </row>
    <row r="256" spans="1:18" x14ac:dyDescent="0.35">
      <c r="A256">
        <v>128</v>
      </c>
      <c r="B256" t="s">
        <v>382</v>
      </c>
      <c r="C256">
        <f t="shared" si="3"/>
        <v>1</v>
      </c>
      <c r="D256" s="14">
        <v>43711.576354166697</v>
      </c>
      <c r="E256">
        <v>117</v>
      </c>
      <c r="F256" t="s">
        <v>879</v>
      </c>
      <c r="G256" t="s">
        <v>881</v>
      </c>
      <c r="I256" t="s">
        <v>9</v>
      </c>
      <c r="K256" t="s">
        <v>909</v>
      </c>
      <c r="L256" t="s">
        <v>909</v>
      </c>
      <c r="M256" t="s">
        <v>912</v>
      </c>
      <c r="N256" t="s">
        <v>933</v>
      </c>
      <c r="O256" t="s">
        <v>956</v>
      </c>
      <c r="P256">
        <v>0</v>
      </c>
      <c r="Q256" t="s">
        <v>1001</v>
      </c>
      <c r="R256">
        <v>1</v>
      </c>
    </row>
    <row r="257" spans="1:18" x14ac:dyDescent="0.35">
      <c r="A257">
        <v>141</v>
      </c>
      <c r="B257" t="s">
        <v>417</v>
      </c>
      <c r="C257">
        <f t="shared" si="3"/>
        <v>1</v>
      </c>
      <c r="D257" s="14">
        <v>43711.663124999999</v>
      </c>
      <c r="E257">
        <v>129</v>
      </c>
      <c r="F257" t="s">
        <v>879</v>
      </c>
      <c r="G257" t="s">
        <v>881</v>
      </c>
      <c r="I257" t="s">
        <v>9</v>
      </c>
      <c r="K257" t="s">
        <v>910</v>
      </c>
      <c r="L257" t="s">
        <v>910</v>
      </c>
      <c r="M257" s="20" t="s">
        <v>913</v>
      </c>
      <c r="N257" t="s">
        <v>932</v>
      </c>
      <c r="O257" t="s">
        <v>956</v>
      </c>
      <c r="P257">
        <v>0</v>
      </c>
      <c r="Q257" t="s">
        <v>1001</v>
      </c>
      <c r="R257">
        <v>1</v>
      </c>
    </row>
    <row r="258" spans="1:18" x14ac:dyDescent="0.35">
      <c r="A258">
        <v>26</v>
      </c>
      <c r="B258" t="s">
        <v>112</v>
      </c>
      <c r="C258">
        <f t="shared" ref="C258:C321" si="4">IF(ISNUMBER(MATCH(A258,SET_198,0)),1,0)</f>
        <v>1</v>
      </c>
      <c r="D258" s="14">
        <v>43711.666666666701</v>
      </c>
      <c r="E258">
        <v>25</v>
      </c>
      <c r="F258" t="s">
        <v>879</v>
      </c>
      <c r="G258" t="s">
        <v>881</v>
      </c>
      <c r="I258" t="s">
        <v>9</v>
      </c>
      <c r="K258" t="s">
        <v>906</v>
      </c>
      <c r="L258" t="s">
        <v>906</v>
      </c>
      <c r="M258" t="s">
        <v>912</v>
      </c>
      <c r="N258" t="s">
        <v>928</v>
      </c>
      <c r="O258" t="s">
        <v>956</v>
      </c>
      <c r="P258">
        <v>0</v>
      </c>
      <c r="Q258" t="s">
        <v>1001</v>
      </c>
      <c r="R258">
        <v>1</v>
      </c>
    </row>
    <row r="259" spans="1:18" x14ac:dyDescent="0.35">
      <c r="A259">
        <v>118</v>
      </c>
      <c r="B259" t="s">
        <v>356</v>
      </c>
      <c r="C259">
        <f t="shared" si="4"/>
        <v>1</v>
      </c>
      <c r="D259" s="14">
        <v>43711.666666666701</v>
      </c>
      <c r="E259">
        <v>109</v>
      </c>
      <c r="F259" t="s">
        <v>879</v>
      </c>
      <c r="G259" t="s">
        <v>881</v>
      </c>
      <c r="I259" t="s">
        <v>9</v>
      </c>
      <c r="J259" s="14">
        <v>43711.666666666701</v>
      </c>
      <c r="L259" t="s">
        <v>911</v>
      </c>
      <c r="M259" t="s">
        <v>912</v>
      </c>
      <c r="N259" t="s">
        <v>928</v>
      </c>
      <c r="O259" t="s">
        <v>956</v>
      </c>
      <c r="P259">
        <v>0</v>
      </c>
      <c r="Q259" t="s">
        <v>1001</v>
      </c>
      <c r="R259">
        <v>1</v>
      </c>
    </row>
    <row r="260" spans="1:18" x14ac:dyDescent="0.35">
      <c r="A260">
        <v>119</v>
      </c>
      <c r="B260" t="s">
        <v>359</v>
      </c>
      <c r="C260">
        <f t="shared" si="4"/>
        <v>0</v>
      </c>
      <c r="D260" s="14">
        <v>43711.666666666701</v>
      </c>
      <c r="E260">
        <v>109</v>
      </c>
      <c r="F260" t="s">
        <v>879</v>
      </c>
      <c r="G260" t="s">
        <v>881</v>
      </c>
      <c r="I260" t="s">
        <v>9</v>
      </c>
      <c r="K260" t="s">
        <v>906</v>
      </c>
      <c r="L260" t="s">
        <v>906</v>
      </c>
      <c r="M260" t="s">
        <v>913</v>
      </c>
      <c r="N260" t="s">
        <v>928</v>
      </c>
      <c r="O260" t="s">
        <v>956</v>
      </c>
      <c r="P260">
        <v>0</v>
      </c>
      <c r="Q260" t="s">
        <v>1001</v>
      </c>
      <c r="R260">
        <v>1</v>
      </c>
    </row>
    <row r="261" spans="1:18" x14ac:dyDescent="0.35">
      <c r="A261">
        <v>157</v>
      </c>
      <c r="B261" t="s">
        <v>455</v>
      </c>
      <c r="C261">
        <f t="shared" si="4"/>
        <v>0</v>
      </c>
      <c r="D261" s="14">
        <v>43711.666666666701</v>
      </c>
      <c r="E261">
        <v>144</v>
      </c>
      <c r="F261" t="s">
        <v>879</v>
      </c>
      <c r="G261" t="s">
        <v>881</v>
      </c>
      <c r="I261" t="s">
        <v>31</v>
      </c>
      <c r="K261" t="s">
        <v>907</v>
      </c>
      <c r="L261" t="s">
        <v>907</v>
      </c>
      <c r="M261" t="s">
        <v>912</v>
      </c>
      <c r="N261" t="s">
        <v>930</v>
      </c>
      <c r="O261" t="s">
        <v>957</v>
      </c>
      <c r="P261">
        <v>0</v>
      </c>
      <c r="Q261" t="s">
        <v>1001</v>
      </c>
      <c r="R261">
        <v>1</v>
      </c>
    </row>
    <row r="262" spans="1:18" x14ac:dyDescent="0.35">
      <c r="A262">
        <v>160</v>
      </c>
      <c r="B262" t="s">
        <v>462</v>
      </c>
      <c r="C262">
        <f t="shared" si="4"/>
        <v>0</v>
      </c>
      <c r="D262" s="14">
        <v>43711.666666666701</v>
      </c>
      <c r="E262">
        <v>147</v>
      </c>
      <c r="F262" t="s">
        <v>879</v>
      </c>
      <c r="G262" t="s">
        <v>881</v>
      </c>
      <c r="I262" t="s">
        <v>9</v>
      </c>
      <c r="K262" t="s">
        <v>911</v>
      </c>
      <c r="L262" t="s">
        <v>911</v>
      </c>
      <c r="M262" t="s">
        <v>913</v>
      </c>
      <c r="N262" t="s">
        <v>929</v>
      </c>
      <c r="O262" t="s">
        <v>957</v>
      </c>
      <c r="P262">
        <v>0</v>
      </c>
      <c r="Q262" t="s">
        <v>1001</v>
      </c>
      <c r="R262">
        <v>1</v>
      </c>
    </row>
    <row r="263" spans="1:18" x14ac:dyDescent="0.35">
      <c r="A263">
        <v>179</v>
      </c>
      <c r="B263" t="s">
        <v>515</v>
      </c>
      <c r="C263">
        <f t="shared" si="4"/>
        <v>0</v>
      </c>
      <c r="D263" s="14">
        <v>43711.666666666701</v>
      </c>
      <c r="E263">
        <v>164</v>
      </c>
      <c r="F263" t="s">
        <v>879</v>
      </c>
      <c r="G263" t="s">
        <v>882</v>
      </c>
      <c r="I263" t="s">
        <v>9</v>
      </c>
      <c r="L263" t="s">
        <v>31</v>
      </c>
      <c r="M263" t="s">
        <v>30</v>
      </c>
      <c r="N263" t="s">
        <v>928</v>
      </c>
      <c r="O263" t="s">
        <v>957</v>
      </c>
      <c r="P263">
        <v>0</v>
      </c>
      <c r="Q263" t="s">
        <v>1001</v>
      </c>
      <c r="R263">
        <v>1</v>
      </c>
    </row>
    <row r="264" spans="1:18" x14ac:dyDescent="0.35">
      <c r="A264">
        <v>184</v>
      </c>
      <c r="B264" t="s">
        <v>529</v>
      </c>
      <c r="C264">
        <f t="shared" si="4"/>
        <v>1</v>
      </c>
      <c r="D264" s="14">
        <v>43711.666666666701</v>
      </c>
      <c r="E264">
        <v>169</v>
      </c>
      <c r="F264" t="s">
        <v>879</v>
      </c>
      <c r="G264" t="s">
        <v>881</v>
      </c>
      <c r="I264" t="s">
        <v>9</v>
      </c>
      <c r="K264" t="s">
        <v>908</v>
      </c>
      <c r="L264" t="s">
        <v>908</v>
      </c>
      <c r="M264" s="20" t="s">
        <v>912</v>
      </c>
      <c r="N264" t="s">
        <v>939</v>
      </c>
      <c r="O264" t="s">
        <v>956</v>
      </c>
      <c r="P264">
        <v>0</v>
      </c>
      <c r="Q264" t="s">
        <v>1001</v>
      </c>
      <c r="R264">
        <v>1</v>
      </c>
    </row>
    <row r="265" spans="1:18" x14ac:dyDescent="0.35">
      <c r="A265">
        <v>191</v>
      </c>
      <c r="B265" t="s">
        <v>547</v>
      </c>
      <c r="C265">
        <f t="shared" si="4"/>
        <v>0</v>
      </c>
      <c r="D265" s="14">
        <v>43711.666666666701</v>
      </c>
      <c r="E265">
        <v>176</v>
      </c>
      <c r="F265" t="s">
        <v>880</v>
      </c>
      <c r="G265" t="s">
        <v>914</v>
      </c>
      <c r="I265" t="s">
        <v>9</v>
      </c>
      <c r="K265" t="s">
        <v>907</v>
      </c>
      <c r="L265" t="s">
        <v>907</v>
      </c>
      <c r="M265" s="21" t="s">
        <v>971</v>
      </c>
      <c r="N265" t="s">
        <v>929</v>
      </c>
      <c r="O265" t="s">
        <v>956</v>
      </c>
      <c r="P265">
        <v>0</v>
      </c>
      <c r="Q265" t="s">
        <v>1001</v>
      </c>
      <c r="R265">
        <v>1</v>
      </c>
    </row>
    <row r="266" spans="1:18" x14ac:dyDescent="0.35">
      <c r="A266">
        <v>213</v>
      </c>
      <c r="B266" t="s">
        <v>607</v>
      </c>
      <c r="C266">
        <f t="shared" si="4"/>
        <v>1</v>
      </c>
      <c r="D266" s="14">
        <v>43711.666666666701</v>
      </c>
      <c r="E266">
        <v>196</v>
      </c>
      <c r="F266" t="s">
        <v>879</v>
      </c>
      <c r="G266" t="s">
        <v>882</v>
      </c>
      <c r="I266" t="s">
        <v>9</v>
      </c>
      <c r="K266" t="s">
        <v>911</v>
      </c>
      <c r="L266" t="s">
        <v>911</v>
      </c>
      <c r="M266" t="s">
        <v>912</v>
      </c>
      <c r="N266" t="s">
        <v>929</v>
      </c>
      <c r="O266" t="s">
        <v>956</v>
      </c>
      <c r="P266">
        <v>0</v>
      </c>
      <c r="Q266" t="s">
        <v>1001</v>
      </c>
      <c r="R266">
        <v>1</v>
      </c>
    </row>
    <row r="267" spans="1:18" x14ac:dyDescent="0.35">
      <c r="A267">
        <v>239</v>
      </c>
      <c r="B267" t="s">
        <v>658</v>
      </c>
      <c r="C267">
        <f t="shared" si="4"/>
        <v>1</v>
      </c>
      <c r="D267" s="14">
        <v>43711.666666666701</v>
      </c>
      <c r="E267">
        <v>221</v>
      </c>
      <c r="F267" t="s">
        <v>879</v>
      </c>
      <c r="G267" t="s">
        <v>881</v>
      </c>
      <c r="I267" t="s">
        <v>9</v>
      </c>
      <c r="J267" s="14">
        <v>43711.666666666701</v>
      </c>
      <c r="L267" t="s">
        <v>911</v>
      </c>
      <c r="M267" t="s">
        <v>912</v>
      </c>
      <c r="N267" t="s">
        <v>932</v>
      </c>
      <c r="O267" t="s">
        <v>956</v>
      </c>
      <c r="P267">
        <v>0</v>
      </c>
      <c r="Q267" t="s">
        <v>1001</v>
      </c>
      <c r="R267">
        <v>1</v>
      </c>
    </row>
    <row r="268" spans="1:18" x14ac:dyDescent="0.35">
      <c r="A268">
        <v>249</v>
      </c>
      <c r="B268" t="s">
        <v>682</v>
      </c>
      <c r="C268">
        <f t="shared" si="4"/>
        <v>1</v>
      </c>
      <c r="D268" s="14">
        <v>43711.666666666701</v>
      </c>
      <c r="E268">
        <v>231</v>
      </c>
      <c r="F268" t="s">
        <v>879</v>
      </c>
      <c r="G268" t="s">
        <v>881</v>
      </c>
      <c r="I268" t="s">
        <v>9</v>
      </c>
      <c r="J268" s="14">
        <v>43711.666666666701</v>
      </c>
      <c r="L268" t="s">
        <v>911</v>
      </c>
      <c r="M268" t="s">
        <v>913</v>
      </c>
      <c r="N268" t="s">
        <v>932</v>
      </c>
      <c r="O268" t="s">
        <v>956</v>
      </c>
      <c r="P268">
        <v>0</v>
      </c>
      <c r="Q268" t="s">
        <v>1001</v>
      </c>
      <c r="R268">
        <v>1</v>
      </c>
    </row>
    <row r="269" spans="1:18" x14ac:dyDescent="0.35">
      <c r="A269">
        <v>256</v>
      </c>
      <c r="B269" t="s">
        <v>699</v>
      </c>
      <c r="C269">
        <f t="shared" si="4"/>
        <v>0</v>
      </c>
      <c r="D269" s="14">
        <v>43711.666666666701</v>
      </c>
      <c r="E269">
        <v>238</v>
      </c>
      <c r="F269" t="s">
        <v>880</v>
      </c>
      <c r="G269" t="s">
        <v>914</v>
      </c>
      <c r="I269" t="s">
        <v>9</v>
      </c>
      <c r="J269" s="14">
        <v>43707.666666666701</v>
      </c>
      <c r="L269" t="s">
        <v>911</v>
      </c>
      <c r="M269" s="21" t="s">
        <v>971</v>
      </c>
      <c r="N269" t="s">
        <v>935</v>
      </c>
      <c r="O269" t="s">
        <v>956</v>
      </c>
      <c r="P269">
        <v>0</v>
      </c>
      <c r="Q269" t="s">
        <v>1001</v>
      </c>
      <c r="R269">
        <v>1</v>
      </c>
    </row>
    <row r="270" spans="1:18" x14ac:dyDescent="0.35">
      <c r="A270">
        <v>298</v>
      </c>
      <c r="B270" t="s">
        <v>789</v>
      </c>
      <c r="C270">
        <f t="shared" si="4"/>
        <v>1</v>
      </c>
      <c r="D270" s="14">
        <v>43711.666666666701</v>
      </c>
      <c r="E270">
        <v>279</v>
      </c>
      <c r="F270" t="s">
        <v>879</v>
      </c>
      <c r="G270" t="s">
        <v>881</v>
      </c>
      <c r="I270" t="s">
        <v>9</v>
      </c>
      <c r="J270" s="14">
        <v>43711.666666666701</v>
      </c>
      <c r="L270" t="s">
        <v>911</v>
      </c>
      <c r="M270" t="s">
        <v>912</v>
      </c>
      <c r="N270" t="s">
        <v>932</v>
      </c>
      <c r="O270" t="s">
        <v>956</v>
      </c>
      <c r="P270">
        <v>0</v>
      </c>
      <c r="Q270" t="s">
        <v>1001</v>
      </c>
      <c r="R270">
        <v>1</v>
      </c>
    </row>
    <row r="271" spans="1:18" x14ac:dyDescent="0.35">
      <c r="A271">
        <v>306</v>
      </c>
      <c r="B271" t="s">
        <v>810</v>
      </c>
      <c r="C271">
        <f t="shared" si="4"/>
        <v>1</v>
      </c>
      <c r="D271" s="14">
        <v>43711.666666666701</v>
      </c>
      <c r="E271">
        <v>287</v>
      </c>
      <c r="F271" t="s">
        <v>879</v>
      </c>
      <c r="G271" t="s">
        <v>881</v>
      </c>
      <c r="I271" t="s">
        <v>9</v>
      </c>
      <c r="K271" t="s">
        <v>906</v>
      </c>
      <c r="L271" t="s">
        <v>906</v>
      </c>
      <c r="M271" t="s">
        <v>913</v>
      </c>
      <c r="N271" t="s">
        <v>933</v>
      </c>
      <c r="O271" t="s">
        <v>956</v>
      </c>
      <c r="P271">
        <v>0</v>
      </c>
      <c r="Q271" t="s">
        <v>1001</v>
      </c>
      <c r="R271">
        <v>1</v>
      </c>
    </row>
    <row r="272" spans="1:18" x14ac:dyDescent="0.35">
      <c r="A272">
        <v>18</v>
      </c>
      <c r="B272" t="s">
        <v>83</v>
      </c>
      <c r="C272">
        <f t="shared" si="4"/>
        <v>1</v>
      </c>
      <c r="D272" s="14">
        <v>43711.740092592598</v>
      </c>
      <c r="E272">
        <v>17</v>
      </c>
      <c r="F272" t="s">
        <v>880</v>
      </c>
      <c r="G272" t="s">
        <v>914</v>
      </c>
      <c r="I272" t="s">
        <v>31</v>
      </c>
      <c r="K272" t="s">
        <v>906</v>
      </c>
      <c r="L272" t="s">
        <v>906</v>
      </c>
      <c r="M272" s="22" t="s">
        <v>972</v>
      </c>
      <c r="N272" t="s">
        <v>932</v>
      </c>
      <c r="O272" t="s">
        <v>956</v>
      </c>
      <c r="P272">
        <v>0</v>
      </c>
      <c r="Q272" t="s">
        <v>1001</v>
      </c>
      <c r="R272">
        <v>1</v>
      </c>
    </row>
    <row r="273" spans="1:18" x14ac:dyDescent="0.35">
      <c r="A273">
        <v>320</v>
      </c>
      <c r="B273" t="s">
        <v>83</v>
      </c>
      <c r="C273">
        <f t="shared" si="4"/>
        <v>0</v>
      </c>
      <c r="D273" s="14">
        <v>43711.740092592598</v>
      </c>
      <c r="E273">
        <v>17</v>
      </c>
      <c r="F273" t="s">
        <v>879</v>
      </c>
      <c r="G273" t="s">
        <v>960</v>
      </c>
      <c r="K273" t="s">
        <v>906</v>
      </c>
      <c r="L273" t="s">
        <v>906</v>
      </c>
      <c r="N273" t="s">
        <v>33</v>
      </c>
      <c r="O273" t="s">
        <v>956</v>
      </c>
      <c r="P273">
        <v>0</v>
      </c>
      <c r="Q273" t="s">
        <v>1001</v>
      </c>
      <c r="R273">
        <v>0</v>
      </c>
    </row>
    <row r="274" spans="1:18" x14ac:dyDescent="0.35">
      <c r="A274">
        <v>84</v>
      </c>
      <c r="B274" t="s">
        <v>279</v>
      </c>
      <c r="C274">
        <f t="shared" si="4"/>
        <v>0</v>
      </c>
      <c r="D274" s="14">
        <v>43711.765567129602</v>
      </c>
      <c r="E274">
        <v>80</v>
      </c>
      <c r="F274" t="s">
        <v>879</v>
      </c>
      <c r="G274" t="s">
        <v>881</v>
      </c>
      <c r="I274" t="s">
        <v>9</v>
      </c>
      <c r="K274" t="s">
        <v>906</v>
      </c>
      <c r="L274" t="s">
        <v>906</v>
      </c>
      <c r="M274" t="s">
        <v>913</v>
      </c>
      <c r="N274" t="s">
        <v>942</v>
      </c>
      <c r="O274" t="s">
        <v>956</v>
      </c>
      <c r="P274">
        <v>0</v>
      </c>
      <c r="Q274" t="s">
        <v>1001</v>
      </c>
      <c r="R274">
        <v>1</v>
      </c>
    </row>
    <row r="275" spans="1:18" x14ac:dyDescent="0.35">
      <c r="A275">
        <v>279</v>
      </c>
      <c r="B275" t="s">
        <v>749</v>
      </c>
      <c r="C275">
        <f t="shared" si="4"/>
        <v>1</v>
      </c>
      <c r="D275" s="14">
        <v>43711.788877314801</v>
      </c>
      <c r="E275">
        <v>261</v>
      </c>
      <c r="F275" t="s">
        <v>879</v>
      </c>
      <c r="G275" t="s">
        <v>881</v>
      </c>
      <c r="I275" t="s">
        <v>9</v>
      </c>
      <c r="J275" s="14">
        <v>43711.790740740696</v>
      </c>
      <c r="L275" t="s">
        <v>31</v>
      </c>
      <c r="M275" t="s">
        <v>913</v>
      </c>
      <c r="N275" t="s">
        <v>951</v>
      </c>
      <c r="O275" t="s">
        <v>956</v>
      </c>
      <c r="P275">
        <v>0</v>
      </c>
      <c r="Q275" t="s">
        <v>1001</v>
      </c>
      <c r="R275">
        <v>1</v>
      </c>
    </row>
    <row r="276" spans="1:18" x14ac:dyDescent="0.35">
      <c r="A276">
        <v>19</v>
      </c>
      <c r="B276" t="s">
        <v>89</v>
      </c>
      <c r="C276">
        <f t="shared" si="4"/>
        <v>1</v>
      </c>
      <c r="D276" s="14">
        <v>43711.801550925898</v>
      </c>
      <c r="E276">
        <v>18</v>
      </c>
      <c r="F276" t="s">
        <v>879</v>
      </c>
      <c r="G276" t="s">
        <v>881</v>
      </c>
      <c r="I276" t="s">
        <v>9</v>
      </c>
      <c r="J276" s="14">
        <v>43711.666666666701</v>
      </c>
      <c r="L276" t="s">
        <v>911</v>
      </c>
      <c r="M276" t="s">
        <v>913</v>
      </c>
      <c r="N276" t="s">
        <v>927</v>
      </c>
      <c r="O276" t="s">
        <v>956</v>
      </c>
      <c r="P276">
        <v>0</v>
      </c>
      <c r="Q276" t="s">
        <v>1001</v>
      </c>
      <c r="R276">
        <v>1</v>
      </c>
    </row>
    <row r="277" spans="1:18" x14ac:dyDescent="0.35">
      <c r="A277">
        <v>214</v>
      </c>
      <c r="B277" t="s">
        <v>608</v>
      </c>
      <c r="C277">
        <f t="shared" si="4"/>
        <v>1</v>
      </c>
      <c r="D277" s="14">
        <v>43712.587800925903</v>
      </c>
      <c r="E277">
        <v>197</v>
      </c>
      <c r="F277" t="s">
        <v>879</v>
      </c>
      <c r="G277" t="s">
        <v>881</v>
      </c>
      <c r="I277" t="s">
        <v>9</v>
      </c>
      <c r="K277" t="s">
        <v>906</v>
      </c>
      <c r="L277" t="s">
        <v>906</v>
      </c>
      <c r="M277" s="20" t="s">
        <v>912</v>
      </c>
      <c r="N277" t="s">
        <v>935</v>
      </c>
      <c r="O277" t="s">
        <v>956</v>
      </c>
      <c r="P277">
        <v>0</v>
      </c>
      <c r="Q277" t="s">
        <v>1001</v>
      </c>
      <c r="R277">
        <v>1</v>
      </c>
    </row>
    <row r="278" spans="1:18" x14ac:dyDescent="0.35">
      <c r="A278">
        <v>238</v>
      </c>
      <c r="B278" t="s">
        <v>656</v>
      </c>
      <c r="C278">
        <f t="shared" si="4"/>
        <v>1</v>
      </c>
      <c r="D278" s="14">
        <v>43712.5946064815</v>
      </c>
      <c r="E278">
        <v>220</v>
      </c>
      <c r="F278" t="s">
        <v>879</v>
      </c>
      <c r="G278" t="s">
        <v>881</v>
      </c>
      <c r="I278" t="s">
        <v>9</v>
      </c>
      <c r="K278" t="s">
        <v>906</v>
      </c>
      <c r="L278" t="s">
        <v>906</v>
      </c>
      <c r="M278" t="s">
        <v>912</v>
      </c>
      <c r="N278" t="s">
        <v>33</v>
      </c>
      <c r="O278" t="s">
        <v>956</v>
      </c>
      <c r="P278">
        <v>0</v>
      </c>
      <c r="Q278" t="s">
        <v>1001</v>
      </c>
      <c r="R278">
        <v>1</v>
      </c>
    </row>
    <row r="279" spans="1:18" x14ac:dyDescent="0.35">
      <c r="A279">
        <v>47</v>
      </c>
      <c r="B279" t="s">
        <v>174</v>
      </c>
      <c r="C279">
        <f t="shared" si="4"/>
        <v>1</v>
      </c>
      <c r="D279" s="14">
        <v>43712.608900462998</v>
      </c>
      <c r="E279">
        <v>44</v>
      </c>
      <c r="F279" t="s">
        <v>879</v>
      </c>
      <c r="G279" t="s">
        <v>881</v>
      </c>
      <c r="I279" t="s">
        <v>9</v>
      </c>
      <c r="J279" s="14">
        <v>43711.666666666701</v>
      </c>
      <c r="L279" t="s">
        <v>911</v>
      </c>
      <c r="M279" t="s">
        <v>913</v>
      </c>
      <c r="N279" t="s">
        <v>937</v>
      </c>
      <c r="O279" t="s">
        <v>956</v>
      </c>
      <c r="P279">
        <v>0</v>
      </c>
      <c r="Q279" t="s">
        <v>1001</v>
      </c>
      <c r="R279">
        <v>1</v>
      </c>
    </row>
    <row r="280" spans="1:18" x14ac:dyDescent="0.35">
      <c r="A280">
        <v>85</v>
      </c>
      <c r="B280" t="s">
        <v>282</v>
      </c>
      <c r="C280">
        <f t="shared" si="4"/>
        <v>1</v>
      </c>
      <c r="D280" s="14">
        <v>43712.610196759299</v>
      </c>
      <c r="E280">
        <v>80</v>
      </c>
      <c r="F280" t="s">
        <v>879</v>
      </c>
      <c r="G280" t="s">
        <v>881</v>
      </c>
      <c r="I280" t="s">
        <v>9</v>
      </c>
      <c r="J280" s="14">
        <v>43712.627569444398</v>
      </c>
      <c r="L280" t="s">
        <v>31</v>
      </c>
      <c r="M280" t="s">
        <v>912</v>
      </c>
      <c r="N280" t="s">
        <v>943</v>
      </c>
      <c r="O280" t="s">
        <v>956</v>
      </c>
      <c r="P280">
        <v>0</v>
      </c>
      <c r="Q280" t="s">
        <v>1001</v>
      </c>
      <c r="R280">
        <v>1</v>
      </c>
    </row>
    <row r="281" spans="1:18" x14ac:dyDescent="0.35">
      <c r="A281">
        <v>248</v>
      </c>
      <c r="B281" t="s">
        <v>679</v>
      </c>
      <c r="C281">
        <f t="shared" si="4"/>
        <v>1</v>
      </c>
      <c r="D281" s="14">
        <v>43712.644432870402</v>
      </c>
      <c r="E281">
        <v>230</v>
      </c>
      <c r="F281" t="s">
        <v>879</v>
      </c>
      <c r="G281" t="s">
        <v>881</v>
      </c>
      <c r="I281" t="s">
        <v>9</v>
      </c>
      <c r="J281" s="14">
        <v>43711.666666666701</v>
      </c>
      <c r="L281" t="s">
        <v>911</v>
      </c>
      <c r="M281" t="s">
        <v>912</v>
      </c>
      <c r="N281" t="s">
        <v>928</v>
      </c>
      <c r="O281" t="s">
        <v>956</v>
      </c>
      <c r="P281">
        <v>0</v>
      </c>
      <c r="Q281" t="s">
        <v>1001</v>
      </c>
      <c r="R281">
        <v>1</v>
      </c>
    </row>
    <row r="282" spans="1:18" x14ac:dyDescent="0.35">
      <c r="A282">
        <v>46</v>
      </c>
      <c r="B282" t="s">
        <v>171</v>
      </c>
      <c r="C282">
        <f t="shared" si="4"/>
        <v>1</v>
      </c>
      <c r="D282" s="14">
        <v>43712.666666666701</v>
      </c>
      <c r="E282">
        <v>43</v>
      </c>
      <c r="F282" t="s">
        <v>879</v>
      </c>
      <c r="G282" t="s">
        <v>881</v>
      </c>
      <c r="I282" t="s">
        <v>9</v>
      </c>
      <c r="K282" t="s">
        <v>909</v>
      </c>
      <c r="L282" t="s">
        <v>909</v>
      </c>
      <c r="M282" t="s">
        <v>913</v>
      </c>
      <c r="N282" t="s">
        <v>933</v>
      </c>
      <c r="O282" t="s">
        <v>956</v>
      </c>
      <c r="P282">
        <v>0</v>
      </c>
      <c r="Q282" t="s">
        <v>1001</v>
      </c>
      <c r="R282">
        <v>1</v>
      </c>
    </row>
    <row r="283" spans="1:18" x14ac:dyDescent="0.35">
      <c r="A283">
        <v>69</v>
      </c>
      <c r="B283" t="s">
        <v>241</v>
      </c>
      <c r="C283">
        <f t="shared" si="4"/>
        <v>1</v>
      </c>
      <c r="D283" s="14">
        <v>43712.666666666701</v>
      </c>
      <c r="E283">
        <v>65</v>
      </c>
      <c r="F283" t="s">
        <v>879</v>
      </c>
      <c r="G283" t="s">
        <v>881</v>
      </c>
      <c r="I283" t="s">
        <v>9</v>
      </c>
      <c r="K283" t="s">
        <v>910</v>
      </c>
      <c r="L283" t="s">
        <v>910</v>
      </c>
      <c r="M283" t="s">
        <v>912</v>
      </c>
      <c r="N283" t="s">
        <v>928</v>
      </c>
      <c r="O283" t="s">
        <v>956</v>
      </c>
      <c r="P283">
        <v>0</v>
      </c>
      <c r="Q283" t="s">
        <v>1001</v>
      </c>
      <c r="R283">
        <v>1</v>
      </c>
    </row>
    <row r="284" spans="1:18" x14ac:dyDescent="0.35">
      <c r="A284">
        <v>82</v>
      </c>
      <c r="B284" t="s">
        <v>275</v>
      </c>
      <c r="C284">
        <f t="shared" si="4"/>
        <v>1</v>
      </c>
      <c r="D284" s="14">
        <v>43712.666666666701</v>
      </c>
      <c r="E284">
        <v>78</v>
      </c>
      <c r="F284" t="s">
        <v>879</v>
      </c>
      <c r="G284" t="s">
        <v>881</v>
      </c>
      <c r="I284" t="s">
        <v>9</v>
      </c>
      <c r="J284" s="14">
        <v>43711.666666666701</v>
      </c>
      <c r="L284" t="s">
        <v>911</v>
      </c>
      <c r="M284" t="s">
        <v>913</v>
      </c>
      <c r="N284" t="s">
        <v>936</v>
      </c>
      <c r="O284" t="s">
        <v>956</v>
      </c>
      <c r="P284">
        <v>0</v>
      </c>
      <c r="Q284" t="s">
        <v>1001</v>
      </c>
      <c r="R284">
        <v>1</v>
      </c>
    </row>
    <row r="285" spans="1:18" x14ac:dyDescent="0.35">
      <c r="A285">
        <v>114</v>
      </c>
      <c r="B285" t="s">
        <v>345</v>
      </c>
      <c r="C285">
        <f t="shared" si="4"/>
        <v>1</v>
      </c>
      <c r="D285" s="14">
        <v>43712.666666666701</v>
      </c>
      <c r="E285">
        <v>105</v>
      </c>
      <c r="F285" t="s">
        <v>879</v>
      </c>
      <c r="G285" t="s">
        <v>881</v>
      </c>
      <c r="I285" t="s">
        <v>9</v>
      </c>
      <c r="J285" s="14">
        <v>43711.666666666701</v>
      </c>
      <c r="L285" t="s">
        <v>911</v>
      </c>
      <c r="M285" t="s">
        <v>913</v>
      </c>
      <c r="N285" t="s">
        <v>927</v>
      </c>
      <c r="O285" t="s">
        <v>956</v>
      </c>
      <c r="P285">
        <v>0</v>
      </c>
      <c r="Q285" t="s">
        <v>1001</v>
      </c>
      <c r="R285">
        <v>1</v>
      </c>
    </row>
    <row r="286" spans="1:18" x14ac:dyDescent="0.35">
      <c r="A286">
        <v>137</v>
      </c>
      <c r="B286" t="s">
        <v>405</v>
      </c>
      <c r="C286">
        <f t="shared" si="4"/>
        <v>1</v>
      </c>
      <c r="D286" s="14">
        <v>43712.666666666701</v>
      </c>
      <c r="E286">
        <v>125</v>
      </c>
      <c r="F286" t="s">
        <v>879</v>
      </c>
      <c r="G286" t="s">
        <v>881</v>
      </c>
      <c r="I286" t="s">
        <v>9</v>
      </c>
      <c r="K286" t="s">
        <v>906</v>
      </c>
      <c r="L286" t="s">
        <v>906</v>
      </c>
      <c r="M286" t="s">
        <v>912</v>
      </c>
      <c r="N286" t="s">
        <v>928</v>
      </c>
      <c r="O286" t="s">
        <v>956</v>
      </c>
      <c r="P286">
        <v>0</v>
      </c>
      <c r="Q286" t="s">
        <v>1001</v>
      </c>
      <c r="R286">
        <v>1</v>
      </c>
    </row>
    <row r="287" spans="1:18" x14ac:dyDescent="0.35">
      <c r="A287">
        <v>180</v>
      </c>
      <c r="B287" t="s">
        <v>519</v>
      </c>
      <c r="C287">
        <f t="shared" si="4"/>
        <v>1</v>
      </c>
      <c r="D287" s="14">
        <v>43712.666666666701</v>
      </c>
      <c r="E287">
        <v>165</v>
      </c>
      <c r="F287" t="s">
        <v>879</v>
      </c>
      <c r="G287" t="s">
        <v>881</v>
      </c>
      <c r="I287" t="s">
        <v>9</v>
      </c>
      <c r="J287" s="14">
        <v>43711.666666666701</v>
      </c>
      <c r="L287" t="s">
        <v>911</v>
      </c>
      <c r="M287" t="s">
        <v>913</v>
      </c>
      <c r="N287" t="s">
        <v>928</v>
      </c>
      <c r="O287" t="s">
        <v>956</v>
      </c>
      <c r="P287">
        <v>0</v>
      </c>
      <c r="Q287" t="s">
        <v>1001</v>
      </c>
      <c r="R287">
        <v>1</v>
      </c>
    </row>
    <row r="288" spans="1:18" x14ac:dyDescent="0.35">
      <c r="A288">
        <v>201</v>
      </c>
      <c r="B288" t="s">
        <v>578</v>
      </c>
      <c r="C288">
        <f t="shared" si="4"/>
        <v>1</v>
      </c>
      <c r="D288" s="14">
        <v>43712.666666666701</v>
      </c>
      <c r="E288">
        <v>185</v>
      </c>
      <c r="F288" t="s">
        <v>879</v>
      </c>
      <c r="G288" t="s">
        <v>881</v>
      </c>
      <c r="I288" t="s">
        <v>9</v>
      </c>
      <c r="K288" t="s">
        <v>907</v>
      </c>
      <c r="L288" t="s">
        <v>907</v>
      </c>
      <c r="M288" t="s">
        <v>913</v>
      </c>
      <c r="N288" t="s">
        <v>928</v>
      </c>
      <c r="O288" t="s">
        <v>956</v>
      </c>
      <c r="P288">
        <v>0</v>
      </c>
      <c r="Q288" t="s">
        <v>1001</v>
      </c>
      <c r="R288">
        <v>1</v>
      </c>
    </row>
    <row r="289" spans="1:18" x14ac:dyDescent="0.35">
      <c r="A289">
        <v>291</v>
      </c>
      <c r="B289" t="s">
        <v>776</v>
      </c>
      <c r="C289">
        <f t="shared" si="4"/>
        <v>1</v>
      </c>
      <c r="D289" s="14">
        <v>43712.666666666701</v>
      </c>
      <c r="E289">
        <v>272</v>
      </c>
      <c r="F289" t="s">
        <v>879</v>
      </c>
      <c r="G289" t="s">
        <v>881</v>
      </c>
      <c r="I289" t="s">
        <v>9</v>
      </c>
      <c r="J289" s="14">
        <v>43707.666666666701</v>
      </c>
      <c r="L289" t="s">
        <v>911</v>
      </c>
      <c r="M289" t="s">
        <v>912</v>
      </c>
      <c r="N289" t="s">
        <v>933</v>
      </c>
      <c r="O289" t="s">
        <v>956</v>
      </c>
      <c r="P289">
        <v>0</v>
      </c>
      <c r="Q289" t="s">
        <v>1001</v>
      </c>
      <c r="R289">
        <v>1</v>
      </c>
    </row>
    <row r="290" spans="1:18" x14ac:dyDescent="0.35">
      <c r="A290">
        <v>313</v>
      </c>
      <c r="B290" t="s">
        <v>828</v>
      </c>
      <c r="C290">
        <f t="shared" si="4"/>
        <v>1</v>
      </c>
      <c r="D290" s="14">
        <v>43712.666666666701</v>
      </c>
      <c r="E290">
        <v>294</v>
      </c>
      <c r="F290" t="s">
        <v>879</v>
      </c>
      <c r="G290" t="s">
        <v>881</v>
      </c>
      <c r="I290" t="s">
        <v>9</v>
      </c>
      <c r="J290" s="14">
        <v>43712.666666666701</v>
      </c>
      <c r="L290" t="s">
        <v>911</v>
      </c>
      <c r="M290" t="s">
        <v>913</v>
      </c>
      <c r="N290" t="s">
        <v>33</v>
      </c>
      <c r="O290" t="s">
        <v>956</v>
      </c>
      <c r="P290">
        <v>0</v>
      </c>
      <c r="Q290" t="s">
        <v>1001</v>
      </c>
      <c r="R290">
        <v>1</v>
      </c>
    </row>
    <row r="291" spans="1:18" x14ac:dyDescent="0.35">
      <c r="A291">
        <v>210</v>
      </c>
      <c r="B291" t="s">
        <v>599</v>
      </c>
      <c r="C291">
        <f t="shared" si="4"/>
        <v>0</v>
      </c>
      <c r="D291" s="14">
        <v>43712.699027777802</v>
      </c>
      <c r="E291">
        <v>193</v>
      </c>
      <c r="F291" t="s">
        <v>880</v>
      </c>
      <c r="G291" t="s">
        <v>914</v>
      </c>
      <c r="I291" t="s">
        <v>9</v>
      </c>
      <c r="J291" s="14">
        <v>43711.666666666701</v>
      </c>
      <c r="L291" t="s">
        <v>911</v>
      </c>
      <c r="M291" s="21" t="s">
        <v>971</v>
      </c>
      <c r="N291" t="s">
        <v>935</v>
      </c>
      <c r="O291" t="s">
        <v>956</v>
      </c>
      <c r="P291">
        <v>0</v>
      </c>
      <c r="Q291" t="s">
        <v>1001</v>
      </c>
      <c r="R291">
        <v>1</v>
      </c>
    </row>
    <row r="292" spans="1:18" x14ac:dyDescent="0.35">
      <c r="A292">
        <v>20</v>
      </c>
      <c r="B292" t="s">
        <v>93</v>
      </c>
      <c r="C292">
        <f t="shared" si="4"/>
        <v>1</v>
      </c>
      <c r="D292" s="14">
        <v>43712.7204166667</v>
      </c>
      <c r="E292">
        <v>19</v>
      </c>
      <c r="F292" t="s">
        <v>879</v>
      </c>
      <c r="G292" t="s">
        <v>881</v>
      </c>
      <c r="I292" t="s">
        <v>9</v>
      </c>
      <c r="J292" s="14">
        <v>43368.666666666701</v>
      </c>
      <c r="L292" t="s">
        <v>910</v>
      </c>
      <c r="M292" t="s">
        <v>912</v>
      </c>
      <c r="N292" t="s">
        <v>929</v>
      </c>
      <c r="O292" t="s">
        <v>956</v>
      </c>
      <c r="P292">
        <v>0</v>
      </c>
      <c r="Q292" t="s">
        <v>1001</v>
      </c>
      <c r="R292">
        <v>1</v>
      </c>
    </row>
    <row r="293" spans="1:18" x14ac:dyDescent="0.35">
      <c r="A293">
        <v>216</v>
      </c>
      <c r="B293" t="s">
        <v>612</v>
      </c>
      <c r="C293">
        <f t="shared" si="4"/>
        <v>0</v>
      </c>
      <c r="D293" s="14">
        <v>43712.734444444402</v>
      </c>
      <c r="E293">
        <v>199</v>
      </c>
      <c r="F293" t="s">
        <v>879</v>
      </c>
      <c r="G293" t="s">
        <v>881</v>
      </c>
      <c r="I293" t="s">
        <v>9</v>
      </c>
      <c r="K293" t="s">
        <v>907</v>
      </c>
      <c r="L293" t="s">
        <v>907</v>
      </c>
      <c r="M293" t="s">
        <v>913</v>
      </c>
      <c r="N293" t="s">
        <v>928</v>
      </c>
      <c r="O293" t="s">
        <v>957</v>
      </c>
      <c r="P293">
        <v>0</v>
      </c>
      <c r="Q293" t="s">
        <v>1001</v>
      </c>
      <c r="R293">
        <v>1</v>
      </c>
    </row>
    <row r="294" spans="1:18" x14ac:dyDescent="0.35">
      <c r="A294">
        <v>231</v>
      </c>
      <c r="B294" t="s">
        <v>641</v>
      </c>
      <c r="C294">
        <f t="shared" si="4"/>
        <v>1</v>
      </c>
      <c r="D294" s="14">
        <v>43712.740555555603</v>
      </c>
      <c r="E294">
        <v>213</v>
      </c>
      <c r="F294" t="s">
        <v>879</v>
      </c>
      <c r="G294" t="s">
        <v>881</v>
      </c>
      <c r="I294" t="s">
        <v>9</v>
      </c>
      <c r="K294" t="s">
        <v>906</v>
      </c>
      <c r="L294" t="s">
        <v>906</v>
      </c>
      <c r="M294" t="s">
        <v>912</v>
      </c>
      <c r="N294" t="s">
        <v>935</v>
      </c>
      <c r="O294" t="s">
        <v>956</v>
      </c>
      <c r="P294">
        <v>0</v>
      </c>
      <c r="Q294" t="s">
        <v>1001</v>
      </c>
      <c r="R294">
        <v>1</v>
      </c>
    </row>
    <row r="295" spans="1:18" x14ac:dyDescent="0.35">
      <c r="A295">
        <v>262</v>
      </c>
      <c r="B295" t="s">
        <v>713</v>
      </c>
      <c r="C295">
        <f t="shared" si="4"/>
        <v>0</v>
      </c>
      <c r="D295" s="14">
        <v>43712.751388888901</v>
      </c>
      <c r="E295">
        <v>244</v>
      </c>
      <c r="F295" t="s">
        <v>880</v>
      </c>
      <c r="G295" t="s">
        <v>915</v>
      </c>
      <c r="I295" t="s">
        <v>9</v>
      </c>
      <c r="J295" s="14">
        <v>43712.753518518497</v>
      </c>
      <c r="L295" t="s">
        <v>31</v>
      </c>
      <c r="M295" t="s">
        <v>971</v>
      </c>
      <c r="N295" t="s">
        <v>927</v>
      </c>
      <c r="O295" t="s">
        <v>956</v>
      </c>
      <c r="P295">
        <v>0</v>
      </c>
      <c r="Q295" t="s">
        <v>1001</v>
      </c>
      <c r="R295">
        <v>1</v>
      </c>
    </row>
    <row r="296" spans="1:18" x14ac:dyDescent="0.35">
      <c r="A296">
        <v>155</v>
      </c>
      <c r="B296" t="s">
        <v>451</v>
      </c>
      <c r="C296">
        <f t="shared" si="4"/>
        <v>1</v>
      </c>
      <c r="D296" s="14">
        <v>43712.798171296301</v>
      </c>
      <c r="E296">
        <v>142</v>
      </c>
      <c r="F296" t="s">
        <v>879</v>
      </c>
      <c r="G296" t="s">
        <v>881</v>
      </c>
      <c r="I296" t="s">
        <v>9</v>
      </c>
      <c r="K296" t="s">
        <v>909</v>
      </c>
      <c r="L296" t="s">
        <v>909</v>
      </c>
      <c r="M296" s="20" t="s">
        <v>913</v>
      </c>
      <c r="N296" t="s">
        <v>929</v>
      </c>
      <c r="O296" t="s">
        <v>956</v>
      </c>
      <c r="P296">
        <v>0</v>
      </c>
      <c r="Q296" t="s">
        <v>1001</v>
      </c>
      <c r="R296">
        <v>1</v>
      </c>
    </row>
    <row r="297" spans="1:18" x14ac:dyDescent="0.35">
      <c r="A297">
        <v>68</v>
      </c>
      <c r="B297" t="s">
        <v>238</v>
      </c>
      <c r="C297">
        <f t="shared" si="4"/>
        <v>1</v>
      </c>
      <c r="D297" s="14">
        <v>43712.7995717593</v>
      </c>
      <c r="E297">
        <v>64</v>
      </c>
      <c r="F297" t="s">
        <v>879</v>
      </c>
      <c r="G297" t="s">
        <v>881</v>
      </c>
      <c r="I297" t="s">
        <v>9</v>
      </c>
      <c r="J297" s="14">
        <v>43711.666666666701</v>
      </c>
      <c r="L297" t="s">
        <v>911</v>
      </c>
      <c r="M297" s="20" t="s">
        <v>913</v>
      </c>
      <c r="N297" t="s">
        <v>935</v>
      </c>
      <c r="O297" t="s">
        <v>956</v>
      </c>
      <c r="P297">
        <v>0</v>
      </c>
      <c r="Q297" t="s">
        <v>1001</v>
      </c>
      <c r="R297">
        <v>1</v>
      </c>
    </row>
    <row r="298" spans="1:18" x14ac:dyDescent="0.35">
      <c r="A298">
        <v>304</v>
      </c>
      <c r="B298" t="s">
        <v>803</v>
      </c>
      <c r="C298">
        <f t="shared" si="4"/>
        <v>0</v>
      </c>
      <c r="D298" s="14">
        <v>43712.801805555602</v>
      </c>
      <c r="E298">
        <v>285</v>
      </c>
      <c r="F298" t="s">
        <v>880</v>
      </c>
      <c r="G298" t="s">
        <v>914</v>
      </c>
      <c r="I298" t="s">
        <v>9</v>
      </c>
      <c r="K298" t="s">
        <v>906</v>
      </c>
      <c r="L298" t="s">
        <v>906</v>
      </c>
      <c r="M298" s="22" t="s">
        <v>971</v>
      </c>
      <c r="N298" t="s">
        <v>927</v>
      </c>
      <c r="O298" t="s">
        <v>956</v>
      </c>
      <c r="P298">
        <v>0</v>
      </c>
      <c r="Q298" t="s">
        <v>1001</v>
      </c>
      <c r="R298">
        <v>1</v>
      </c>
    </row>
    <row r="299" spans="1:18" x14ac:dyDescent="0.35">
      <c r="A299">
        <v>232</v>
      </c>
      <c r="B299" t="s">
        <v>642</v>
      </c>
      <c r="C299">
        <f t="shared" si="4"/>
        <v>1</v>
      </c>
      <c r="D299" s="14">
        <v>43712.803703703699</v>
      </c>
      <c r="E299">
        <v>214</v>
      </c>
      <c r="F299" t="s">
        <v>879</v>
      </c>
      <c r="G299" t="s">
        <v>881</v>
      </c>
      <c r="I299" t="s">
        <v>9</v>
      </c>
      <c r="K299" t="s">
        <v>906</v>
      </c>
      <c r="L299" t="s">
        <v>906</v>
      </c>
      <c r="M299" t="s">
        <v>912</v>
      </c>
      <c r="N299" t="s">
        <v>933</v>
      </c>
      <c r="O299" t="s">
        <v>956</v>
      </c>
      <c r="P299">
        <v>0</v>
      </c>
      <c r="Q299" t="s">
        <v>1001</v>
      </c>
      <c r="R299">
        <v>1</v>
      </c>
    </row>
    <row r="300" spans="1:18" x14ac:dyDescent="0.35">
      <c r="A300">
        <v>71</v>
      </c>
      <c r="B300" t="s">
        <v>246</v>
      </c>
      <c r="C300">
        <f t="shared" si="4"/>
        <v>0</v>
      </c>
      <c r="D300" s="14">
        <v>43712.821203703701</v>
      </c>
      <c r="E300">
        <v>67</v>
      </c>
      <c r="F300" t="s">
        <v>879</v>
      </c>
      <c r="G300" t="s">
        <v>881</v>
      </c>
      <c r="I300" t="s">
        <v>9</v>
      </c>
      <c r="K300" t="s">
        <v>907</v>
      </c>
      <c r="L300" t="s">
        <v>907</v>
      </c>
      <c r="M300" t="s">
        <v>912</v>
      </c>
      <c r="N300" t="s">
        <v>927</v>
      </c>
      <c r="O300" t="s">
        <v>956</v>
      </c>
      <c r="P300">
        <v>0</v>
      </c>
      <c r="Q300" t="s">
        <v>1001</v>
      </c>
      <c r="R300">
        <v>1</v>
      </c>
    </row>
    <row r="301" spans="1:18" x14ac:dyDescent="0.35">
      <c r="A301">
        <v>245</v>
      </c>
      <c r="B301" t="s">
        <v>672</v>
      </c>
      <c r="C301">
        <f t="shared" si="4"/>
        <v>1</v>
      </c>
      <c r="D301" s="14">
        <v>43713.5880092593</v>
      </c>
      <c r="E301">
        <v>227</v>
      </c>
      <c r="F301" t="s">
        <v>879</v>
      </c>
      <c r="G301" t="s">
        <v>881</v>
      </c>
      <c r="I301" t="s">
        <v>9</v>
      </c>
      <c r="J301" s="14">
        <v>43712.666666666701</v>
      </c>
      <c r="L301" t="s">
        <v>911</v>
      </c>
      <c r="M301" t="s">
        <v>913</v>
      </c>
      <c r="N301" t="s">
        <v>927</v>
      </c>
      <c r="O301" t="s">
        <v>956</v>
      </c>
      <c r="P301">
        <v>0</v>
      </c>
      <c r="Q301" t="s">
        <v>1001</v>
      </c>
      <c r="R301">
        <v>1</v>
      </c>
    </row>
    <row r="302" spans="1:18" x14ac:dyDescent="0.35">
      <c r="A302">
        <v>3</v>
      </c>
      <c r="B302" t="s">
        <v>19</v>
      </c>
      <c r="C302">
        <f t="shared" si="4"/>
        <v>1</v>
      </c>
      <c r="D302" s="14">
        <v>43713.595833333296</v>
      </c>
      <c r="E302">
        <v>3</v>
      </c>
      <c r="F302" t="s">
        <v>879</v>
      </c>
      <c r="G302" t="s">
        <v>881</v>
      </c>
      <c r="I302" t="s">
        <v>9</v>
      </c>
      <c r="J302" s="14">
        <v>43712.666666666701</v>
      </c>
      <c r="L302" t="s">
        <v>911</v>
      </c>
      <c r="M302" t="s">
        <v>912</v>
      </c>
      <c r="N302" t="s">
        <v>929</v>
      </c>
      <c r="O302" t="s">
        <v>956</v>
      </c>
      <c r="P302">
        <v>0</v>
      </c>
      <c r="Q302" t="s">
        <v>1001</v>
      </c>
      <c r="R302">
        <v>1</v>
      </c>
    </row>
    <row r="303" spans="1:18" x14ac:dyDescent="0.35">
      <c r="A303">
        <v>11</v>
      </c>
      <c r="B303" t="s">
        <v>62</v>
      </c>
      <c r="C303">
        <f t="shared" si="4"/>
        <v>1</v>
      </c>
      <c r="D303" s="14">
        <v>43713.599259259303</v>
      </c>
      <c r="E303">
        <v>11</v>
      </c>
      <c r="F303" t="s">
        <v>879</v>
      </c>
      <c r="G303" t="s">
        <v>881</v>
      </c>
      <c r="I303" t="s">
        <v>9</v>
      </c>
      <c r="J303" s="14">
        <v>43712.666666666701</v>
      </c>
      <c r="L303" t="s">
        <v>911</v>
      </c>
      <c r="M303" t="s">
        <v>912</v>
      </c>
      <c r="N303" t="s">
        <v>927</v>
      </c>
      <c r="O303" t="s">
        <v>956</v>
      </c>
      <c r="P303">
        <v>0</v>
      </c>
      <c r="Q303" t="s">
        <v>1001</v>
      </c>
      <c r="R303">
        <v>1</v>
      </c>
    </row>
    <row r="304" spans="1:18" x14ac:dyDescent="0.35">
      <c r="A304">
        <v>218</v>
      </c>
      <c r="B304" t="s">
        <v>618</v>
      </c>
      <c r="C304">
        <f t="shared" si="4"/>
        <v>1</v>
      </c>
      <c r="D304" s="14">
        <v>43713.626493055599</v>
      </c>
      <c r="E304">
        <v>201</v>
      </c>
      <c r="F304" t="s">
        <v>879</v>
      </c>
      <c r="G304" t="s">
        <v>881</v>
      </c>
      <c r="I304" t="s">
        <v>9</v>
      </c>
      <c r="J304" s="14">
        <v>43712.666666666701</v>
      </c>
      <c r="L304" t="s">
        <v>911</v>
      </c>
      <c r="M304" t="s">
        <v>913</v>
      </c>
      <c r="N304" t="s">
        <v>929</v>
      </c>
      <c r="O304" t="s">
        <v>956</v>
      </c>
      <c r="P304">
        <v>0</v>
      </c>
      <c r="Q304" t="s">
        <v>1001</v>
      </c>
      <c r="R304">
        <v>1</v>
      </c>
    </row>
    <row r="305" spans="1:18" x14ac:dyDescent="0.35">
      <c r="A305">
        <v>267</v>
      </c>
      <c r="B305" t="s">
        <v>725</v>
      </c>
      <c r="C305">
        <f t="shared" si="4"/>
        <v>1</v>
      </c>
      <c r="D305" s="14">
        <v>43713.658252314803</v>
      </c>
      <c r="E305">
        <v>249</v>
      </c>
      <c r="F305" t="s">
        <v>879</v>
      </c>
      <c r="G305" t="s">
        <v>883</v>
      </c>
      <c r="H305" t="s">
        <v>900</v>
      </c>
      <c r="I305" t="s">
        <v>9</v>
      </c>
      <c r="K305" t="s">
        <v>908</v>
      </c>
      <c r="L305" t="s">
        <v>908</v>
      </c>
      <c r="M305" s="20" t="s">
        <v>912</v>
      </c>
      <c r="N305" t="s">
        <v>928</v>
      </c>
      <c r="O305" t="s">
        <v>956</v>
      </c>
      <c r="P305">
        <v>0</v>
      </c>
      <c r="Q305" t="s">
        <v>1001</v>
      </c>
      <c r="R305">
        <v>1</v>
      </c>
    </row>
    <row r="306" spans="1:18" x14ac:dyDescent="0.35">
      <c r="A306">
        <v>2</v>
      </c>
      <c r="B306" t="s">
        <v>10</v>
      </c>
      <c r="C306">
        <f t="shared" si="4"/>
        <v>1</v>
      </c>
      <c r="D306" s="14">
        <v>43713.666666666701</v>
      </c>
      <c r="E306">
        <v>2</v>
      </c>
      <c r="F306" t="s">
        <v>879</v>
      </c>
      <c r="G306" t="s">
        <v>881</v>
      </c>
      <c r="I306" t="s">
        <v>9</v>
      </c>
      <c r="J306" s="14">
        <v>43705.666666666701</v>
      </c>
      <c r="L306" t="s">
        <v>908</v>
      </c>
      <c r="M306" t="s">
        <v>912</v>
      </c>
      <c r="N306" t="s">
        <v>928</v>
      </c>
      <c r="O306" t="s">
        <v>956</v>
      </c>
      <c r="P306">
        <v>0</v>
      </c>
      <c r="Q306" t="s">
        <v>1001</v>
      </c>
      <c r="R306">
        <v>1</v>
      </c>
    </row>
    <row r="307" spans="1:18" x14ac:dyDescent="0.35">
      <c r="A307">
        <v>38</v>
      </c>
      <c r="B307" t="s">
        <v>144</v>
      </c>
      <c r="C307">
        <f t="shared" si="4"/>
        <v>1</v>
      </c>
      <c r="D307" s="14">
        <v>43713.666666666701</v>
      </c>
      <c r="E307">
        <v>37</v>
      </c>
      <c r="F307" t="s">
        <v>879</v>
      </c>
      <c r="G307" t="s">
        <v>881</v>
      </c>
      <c r="I307" t="s">
        <v>9</v>
      </c>
      <c r="J307" s="14">
        <v>43712.666666666701</v>
      </c>
      <c r="L307" t="s">
        <v>911</v>
      </c>
      <c r="M307" t="s">
        <v>912</v>
      </c>
      <c r="N307" t="s">
        <v>928</v>
      </c>
      <c r="O307" t="s">
        <v>956</v>
      </c>
      <c r="P307">
        <v>0</v>
      </c>
      <c r="Q307" t="s">
        <v>1001</v>
      </c>
      <c r="R307">
        <v>1</v>
      </c>
    </row>
    <row r="308" spans="1:18" x14ac:dyDescent="0.35">
      <c r="A308">
        <v>88</v>
      </c>
      <c r="B308" t="s">
        <v>287</v>
      </c>
      <c r="C308">
        <f t="shared" si="4"/>
        <v>1</v>
      </c>
      <c r="D308" s="14">
        <v>43713.666666666701</v>
      </c>
      <c r="E308">
        <v>83</v>
      </c>
      <c r="F308" t="s">
        <v>879</v>
      </c>
      <c r="G308" t="s">
        <v>881</v>
      </c>
      <c r="I308" t="s">
        <v>9</v>
      </c>
      <c r="J308" s="14">
        <v>43712.666666666701</v>
      </c>
      <c r="L308" t="s">
        <v>911</v>
      </c>
      <c r="M308" t="s">
        <v>913</v>
      </c>
      <c r="N308" t="s">
        <v>929</v>
      </c>
      <c r="O308" t="s">
        <v>956</v>
      </c>
      <c r="P308">
        <v>0</v>
      </c>
      <c r="Q308" t="s">
        <v>1001</v>
      </c>
      <c r="R308">
        <v>1</v>
      </c>
    </row>
    <row r="309" spans="1:18" x14ac:dyDescent="0.35">
      <c r="A309">
        <v>95</v>
      </c>
      <c r="B309" t="s">
        <v>303</v>
      </c>
      <c r="C309">
        <f t="shared" si="4"/>
        <v>1</v>
      </c>
      <c r="D309" s="14">
        <v>43713.666666666701</v>
      </c>
      <c r="E309">
        <v>89</v>
      </c>
      <c r="F309" t="s">
        <v>879</v>
      </c>
      <c r="G309" t="s">
        <v>881</v>
      </c>
      <c r="I309" t="s">
        <v>9</v>
      </c>
      <c r="L309" t="s">
        <v>31</v>
      </c>
      <c r="M309" t="s">
        <v>913</v>
      </c>
      <c r="N309" t="s">
        <v>928</v>
      </c>
      <c r="O309" t="s">
        <v>956</v>
      </c>
      <c r="P309">
        <v>0</v>
      </c>
      <c r="Q309" t="s">
        <v>1001</v>
      </c>
      <c r="R309">
        <v>1</v>
      </c>
    </row>
    <row r="310" spans="1:18" x14ac:dyDescent="0.35">
      <c r="A310">
        <v>181</v>
      </c>
      <c r="B310" t="s">
        <v>522</v>
      </c>
      <c r="C310">
        <f t="shared" si="4"/>
        <v>1</v>
      </c>
      <c r="D310" s="14">
        <v>43713.666666666701</v>
      </c>
      <c r="E310">
        <v>166</v>
      </c>
      <c r="F310" t="s">
        <v>879</v>
      </c>
      <c r="G310" t="s">
        <v>881</v>
      </c>
      <c r="I310" t="s">
        <v>9</v>
      </c>
      <c r="K310" t="s">
        <v>909</v>
      </c>
      <c r="L310" t="s">
        <v>909</v>
      </c>
      <c r="M310" t="s">
        <v>912</v>
      </c>
      <c r="N310" t="s">
        <v>927</v>
      </c>
      <c r="O310" t="s">
        <v>956</v>
      </c>
      <c r="P310">
        <v>0</v>
      </c>
      <c r="Q310" t="s">
        <v>1001</v>
      </c>
      <c r="R310">
        <v>1</v>
      </c>
    </row>
    <row r="311" spans="1:18" x14ac:dyDescent="0.35">
      <c r="A311">
        <v>188</v>
      </c>
      <c r="B311" t="s">
        <v>537</v>
      </c>
      <c r="C311">
        <f t="shared" si="4"/>
        <v>0</v>
      </c>
      <c r="D311" s="14">
        <v>43713.666666666701</v>
      </c>
      <c r="E311">
        <v>173</v>
      </c>
      <c r="F311" t="s">
        <v>879</v>
      </c>
      <c r="G311" t="s">
        <v>881</v>
      </c>
      <c r="I311" t="s">
        <v>9</v>
      </c>
      <c r="K311" t="s">
        <v>906</v>
      </c>
      <c r="L311" t="s">
        <v>906</v>
      </c>
      <c r="M311" t="s">
        <v>913</v>
      </c>
      <c r="N311" t="s">
        <v>932</v>
      </c>
      <c r="O311" t="s">
        <v>957</v>
      </c>
      <c r="P311">
        <v>0</v>
      </c>
      <c r="Q311" t="s">
        <v>1001</v>
      </c>
      <c r="R311">
        <v>1</v>
      </c>
    </row>
    <row r="312" spans="1:18" x14ac:dyDescent="0.35">
      <c r="A312">
        <v>233</v>
      </c>
      <c r="B312" t="s">
        <v>645</v>
      </c>
      <c r="C312">
        <f t="shared" si="4"/>
        <v>1</v>
      </c>
      <c r="D312" s="14">
        <v>43713.666666666701</v>
      </c>
      <c r="E312">
        <v>215</v>
      </c>
      <c r="F312" t="s">
        <v>879</v>
      </c>
      <c r="G312" t="s">
        <v>882</v>
      </c>
      <c r="I312" t="s">
        <v>9</v>
      </c>
      <c r="K312" t="s">
        <v>909</v>
      </c>
      <c r="L312" t="s">
        <v>909</v>
      </c>
      <c r="M312" t="s">
        <v>912</v>
      </c>
      <c r="N312" t="s">
        <v>952</v>
      </c>
      <c r="O312" t="s">
        <v>956</v>
      </c>
      <c r="P312">
        <v>0</v>
      </c>
      <c r="Q312" t="s">
        <v>1001</v>
      </c>
      <c r="R312">
        <v>1</v>
      </c>
    </row>
    <row r="313" spans="1:18" x14ac:dyDescent="0.35">
      <c r="A313">
        <v>242</v>
      </c>
      <c r="B313" t="s">
        <v>662</v>
      </c>
      <c r="C313">
        <f t="shared" si="4"/>
        <v>1</v>
      </c>
      <c r="D313" s="14">
        <v>43713.666666666701</v>
      </c>
      <c r="E313">
        <v>224</v>
      </c>
      <c r="F313" t="s">
        <v>879</v>
      </c>
      <c r="G313" t="s">
        <v>881</v>
      </c>
      <c r="I313" t="s">
        <v>9</v>
      </c>
      <c r="J313" s="14">
        <v>43711.666666666701</v>
      </c>
      <c r="L313" t="s">
        <v>911</v>
      </c>
      <c r="M313" t="s">
        <v>913</v>
      </c>
      <c r="N313" t="s">
        <v>935</v>
      </c>
      <c r="O313" t="s">
        <v>956</v>
      </c>
      <c r="P313">
        <v>0</v>
      </c>
      <c r="Q313" t="s">
        <v>1001</v>
      </c>
      <c r="R313">
        <v>1</v>
      </c>
    </row>
    <row r="314" spans="1:18" x14ac:dyDescent="0.35">
      <c r="A314">
        <v>261</v>
      </c>
      <c r="B314" t="s">
        <v>710</v>
      </c>
      <c r="C314">
        <f t="shared" si="4"/>
        <v>1</v>
      </c>
      <c r="D314" s="14">
        <v>43713.666666666701</v>
      </c>
      <c r="E314">
        <v>243</v>
      </c>
      <c r="F314" t="s">
        <v>879</v>
      </c>
      <c r="G314" t="s">
        <v>881</v>
      </c>
      <c r="I314" t="s">
        <v>9</v>
      </c>
      <c r="K314" t="s">
        <v>910</v>
      </c>
      <c r="L314" t="s">
        <v>910</v>
      </c>
      <c r="M314" t="s">
        <v>913</v>
      </c>
      <c r="N314" t="s">
        <v>933</v>
      </c>
      <c r="O314" t="s">
        <v>956</v>
      </c>
      <c r="P314">
        <v>0</v>
      </c>
      <c r="Q314" t="s">
        <v>1001</v>
      </c>
      <c r="R314">
        <v>1</v>
      </c>
    </row>
    <row r="315" spans="1:18" x14ac:dyDescent="0.35">
      <c r="A315">
        <v>292</v>
      </c>
      <c r="B315" t="s">
        <v>778</v>
      </c>
      <c r="C315">
        <f t="shared" si="4"/>
        <v>1</v>
      </c>
      <c r="D315" s="14">
        <v>43713.666666666701</v>
      </c>
      <c r="E315">
        <v>273</v>
      </c>
      <c r="F315" t="s">
        <v>879</v>
      </c>
      <c r="G315" t="s">
        <v>881</v>
      </c>
      <c r="I315" t="s">
        <v>9</v>
      </c>
      <c r="L315" t="s">
        <v>31</v>
      </c>
      <c r="M315" t="s">
        <v>912</v>
      </c>
      <c r="N315" t="s">
        <v>935</v>
      </c>
      <c r="O315" t="s">
        <v>956</v>
      </c>
      <c r="P315">
        <v>0</v>
      </c>
      <c r="Q315" t="s">
        <v>1001</v>
      </c>
      <c r="R315">
        <v>1</v>
      </c>
    </row>
    <row r="316" spans="1:18" x14ac:dyDescent="0.35">
      <c r="A316">
        <v>253</v>
      </c>
      <c r="B316" t="s">
        <v>692</v>
      </c>
      <c r="C316">
        <f t="shared" si="4"/>
        <v>1</v>
      </c>
      <c r="D316" s="14">
        <v>43713.707685185203</v>
      </c>
      <c r="E316">
        <v>235</v>
      </c>
      <c r="F316" t="s">
        <v>879</v>
      </c>
      <c r="G316" t="s">
        <v>881</v>
      </c>
      <c r="I316" t="s">
        <v>9</v>
      </c>
      <c r="L316" t="s">
        <v>31</v>
      </c>
      <c r="M316" t="s">
        <v>912</v>
      </c>
      <c r="N316" t="s">
        <v>928</v>
      </c>
      <c r="O316" t="s">
        <v>956</v>
      </c>
      <c r="P316">
        <v>0</v>
      </c>
      <c r="Q316" t="s">
        <v>1001</v>
      </c>
      <c r="R316">
        <v>1</v>
      </c>
    </row>
    <row r="317" spans="1:18" x14ac:dyDescent="0.35">
      <c r="A317">
        <v>93</v>
      </c>
      <c r="B317" t="s">
        <v>298</v>
      </c>
      <c r="C317">
        <f t="shared" si="4"/>
        <v>1</v>
      </c>
      <c r="D317" s="14">
        <v>43713.714432870402</v>
      </c>
      <c r="E317">
        <v>87</v>
      </c>
      <c r="F317" t="s">
        <v>879</v>
      </c>
      <c r="G317" t="s">
        <v>881</v>
      </c>
      <c r="I317" t="s">
        <v>9</v>
      </c>
      <c r="K317" t="s">
        <v>908</v>
      </c>
      <c r="L317" t="s">
        <v>908</v>
      </c>
      <c r="M317" t="s">
        <v>912</v>
      </c>
      <c r="N317" t="s">
        <v>927</v>
      </c>
      <c r="O317" t="s">
        <v>956</v>
      </c>
      <c r="P317">
        <v>0</v>
      </c>
      <c r="Q317" t="s">
        <v>1001</v>
      </c>
      <c r="R317">
        <v>1</v>
      </c>
    </row>
    <row r="318" spans="1:18" x14ac:dyDescent="0.35">
      <c r="A318">
        <v>243</v>
      </c>
      <c r="B318" t="s">
        <v>665</v>
      </c>
      <c r="C318">
        <f t="shared" si="4"/>
        <v>1</v>
      </c>
      <c r="D318" s="14">
        <v>43713.732002314799</v>
      </c>
      <c r="E318">
        <v>225</v>
      </c>
      <c r="F318" t="s">
        <v>879</v>
      </c>
      <c r="G318" t="s">
        <v>881</v>
      </c>
      <c r="I318" t="s">
        <v>9</v>
      </c>
      <c r="K318" t="s">
        <v>911</v>
      </c>
      <c r="L318" t="s">
        <v>911</v>
      </c>
      <c r="M318" t="s">
        <v>912</v>
      </c>
      <c r="N318" t="s">
        <v>929</v>
      </c>
      <c r="O318" t="s">
        <v>956</v>
      </c>
      <c r="P318">
        <v>0</v>
      </c>
      <c r="Q318" t="s">
        <v>1001</v>
      </c>
      <c r="R318">
        <v>1</v>
      </c>
    </row>
    <row r="319" spans="1:18" x14ac:dyDescent="0.35">
      <c r="A319">
        <v>276</v>
      </c>
      <c r="B319" t="s">
        <v>744</v>
      </c>
      <c r="C319">
        <f t="shared" si="4"/>
        <v>0</v>
      </c>
      <c r="D319" s="14">
        <v>43713.764212962997</v>
      </c>
      <c r="E319">
        <v>258</v>
      </c>
      <c r="F319" t="s">
        <v>880</v>
      </c>
      <c r="G319" t="s">
        <v>914</v>
      </c>
      <c r="I319" t="s">
        <v>9</v>
      </c>
      <c r="J319" s="14">
        <v>43709.666666666701</v>
      </c>
      <c r="L319" t="s">
        <v>911</v>
      </c>
      <c r="M319" s="21" t="s">
        <v>971</v>
      </c>
      <c r="N319" t="s">
        <v>927</v>
      </c>
      <c r="O319" t="s">
        <v>956</v>
      </c>
      <c r="P319">
        <v>0</v>
      </c>
      <c r="Q319" t="s">
        <v>1001</v>
      </c>
      <c r="R319">
        <v>1</v>
      </c>
    </row>
    <row r="320" spans="1:18" x14ac:dyDescent="0.35">
      <c r="A320">
        <v>297</v>
      </c>
      <c r="B320" t="s">
        <v>786</v>
      </c>
      <c r="C320">
        <f t="shared" si="4"/>
        <v>1</v>
      </c>
      <c r="D320" s="14">
        <v>43713.772199074097</v>
      </c>
      <c r="E320">
        <v>278</v>
      </c>
      <c r="F320" t="s">
        <v>879</v>
      </c>
      <c r="G320" t="s">
        <v>881</v>
      </c>
      <c r="I320" t="s">
        <v>9</v>
      </c>
      <c r="J320" s="14">
        <v>43713.666666666701</v>
      </c>
      <c r="L320" t="s">
        <v>911</v>
      </c>
      <c r="M320" t="s">
        <v>912</v>
      </c>
      <c r="N320" t="s">
        <v>933</v>
      </c>
      <c r="O320" t="s">
        <v>956</v>
      </c>
      <c r="P320">
        <v>0</v>
      </c>
      <c r="Q320" t="s">
        <v>1001</v>
      </c>
      <c r="R320">
        <v>1</v>
      </c>
    </row>
    <row r="321" spans="1:18" x14ac:dyDescent="0.35">
      <c r="A321">
        <v>314</v>
      </c>
      <c r="B321" t="s">
        <v>829</v>
      </c>
      <c r="C321">
        <f t="shared" si="4"/>
        <v>1</v>
      </c>
      <c r="D321" s="14">
        <v>43713.798680555599</v>
      </c>
      <c r="E321">
        <v>295</v>
      </c>
      <c r="F321" t="s">
        <v>879</v>
      </c>
      <c r="G321" t="s">
        <v>881</v>
      </c>
      <c r="I321" t="s">
        <v>9</v>
      </c>
      <c r="K321" t="s">
        <v>909</v>
      </c>
      <c r="L321" t="s">
        <v>909</v>
      </c>
      <c r="M321" t="s">
        <v>912</v>
      </c>
      <c r="N321" t="s">
        <v>930</v>
      </c>
      <c r="O321" t="s">
        <v>956</v>
      </c>
      <c r="P321">
        <v>0</v>
      </c>
      <c r="Q321" t="s">
        <v>1001</v>
      </c>
      <c r="R321">
        <v>1</v>
      </c>
    </row>
    <row r="322" spans="1:18" x14ac:dyDescent="0.35">
      <c r="A322">
        <v>236</v>
      </c>
      <c r="B322" t="s">
        <v>651</v>
      </c>
      <c r="C322">
        <f t="shared" ref="C322:C338" si="5">IF(ISNUMBER(MATCH(A322,SET_198,0)),1,0)</f>
        <v>0</v>
      </c>
      <c r="D322" s="14">
        <v>43713.813692129603</v>
      </c>
      <c r="E322">
        <v>218</v>
      </c>
      <c r="F322" t="s">
        <v>880</v>
      </c>
      <c r="G322" t="s">
        <v>914</v>
      </c>
      <c r="I322" t="s">
        <v>9</v>
      </c>
      <c r="J322" s="14">
        <v>43661.666666666701</v>
      </c>
      <c r="L322" t="s">
        <v>906</v>
      </c>
      <c r="M322" s="21" t="s">
        <v>971</v>
      </c>
      <c r="N322" t="s">
        <v>927</v>
      </c>
      <c r="O322" t="s">
        <v>956</v>
      </c>
      <c r="P322">
        <v>0</v>
      </c>
      <c r="Q322" t="s">
        <v>1001</v>
      </c>
      <c r="R322">
        <v>1</v>
      </c>
    </row>
    <row r="323" spans="1:18" x14ac:dyDescent="0.35">
      <c r="A323">
        <v>39</v>
      </c>
      <c r="B323" t="s">
        <v>148</v>
      </c>
      <c r="C323">
        <f t="shared" si="5"/>
        <v>1</v>
      </c>
      <c r="D323" s="14">
        <v>43714.602268518502</v>
      </c>
      <c r="E323">
        <v>38</v>
      </c>
      <c r="F323" t="s">
        <v>879</v>
      </c>
      <c r="G323" t="s">
        <v>881</v>
      </c>
      <c r="I323" t="s">
        <v>9</v>
      </c>
      <c r="J323" s="14">
        <v>43713.666666666701</v>
      </c>
      <c r="L323" t="s">
        <v>911</v>
      </c>
      <c r="M323" t="s">
        <v>913</v>
      </c>
      <c r="N323" t="s">
        <v>935</v>
      </c>
      <c r="O323" t="s">
        <v>956</v>
      </c>
      <c r="P323">
        <v>0</v>
      </c>
      <c r="Q323" t="s">
        <v>1001</v>
      </c>
      <c r="R323">
        <v>1</v>
      </c>
    </row>
    <row r="324" spans="1:18" x14ac:dyDescent="0.35">
      <c r="A324">
        <v>107</v>
      </c>
      <c r="B324" t="s">
        <v>330</v>
      </c>
      <c r="C324">
        <f t="shared" si="5"/>
        <v>1</v>
      </c>
      <c r="D324" s="14">
        <v>43714.6336689815</v>
      </c>
      <c r="E324">
        <v>99</v>
      </c>
      <c r="F324" t="s">
        <v>879</v>
      </c>
      <c r="G324" t="s">
        <v>881</v>
      </c>
      <c r="I324" t="s">
        <v>9</v>
      </c>
      <c r="J324" s="14">
        <v>43713.666666666701</v>
      </c>
      <c r="L324" t="s">
        <v>911</v>
      </c>
      <c r="M324" t="s">
        <v>913</v>
      </c>
      <c r="N324" t="s">
        <v>927</v>
      </c>
      <c r="O324" t="s">
        <v>956</v>
      </c>
      <c r="P324">
        <v>0</v>
      </c>
      <c r="Q324" t="s">
        <v>1001</v>
      </c>
      <c r="R324">
        <v>1</v>
      </c>
    </row>
    <row r="325" spans="1:18" x14ac:dyDescent="0.35">
      <c r="A325">
        <v>22</v>
      </c>
      <c r="B325" t="s">
        <v>99</v>
      </c>
      <c r="C325">
        <f t="shared" si="5"/>
        <v>1</v>
      </c>
      <c r="D325" s="14">
        <v>43714.666666666701</v>
      </c>
      <c r="E325">
        <v>21</v>
      </c>
      <c r="F325" t="s">
        <v>879</v>
      </c>
      <c r="G325" t="s">
        <v>881</v>
      </c>
      <c r="I325" t="s">
        <v>9</v>
      </c>
      <c r="K325" t="s">
        <v>906</v>
      </c>
      <c r="L325" t="s">
        <v>906</v>
      </c>
      <c r="M325" t="s">
        <v>912</v>
      </c>
      <c r="N325" t="s">
        <v>935</v>
      </c>
      <c r="O325" t="s">
        <v>956</v>
      </c>
      <c r="P325">
        <v>0</v>
      </c>
      <c r="Q325" t="s">
        <v>1001</v>
      </c>
      <c r="R325">
        <v>1</v>
      </c>
    </row>
    <row r="326" spans="1:18" x14ac:dyDescent="0.35">
      <c r="A326">
        <v>54</v>
      </c>
      <c r="B326" t="s">
        <v>195</v>
      </c>
      <c r="C326">
        <f t="shared" si="5"/>
        <v>1</v>
      </c>
      <c r="D326" s="14">
        <v>43714.666666666701</v>
      </c>
      <c r="E326">
        <v>50</v>
      </c>
      <c r="F326" t="s">
        <v>879</v>
      </c>
      <c r="G326" t="s">
        <v>882</v>
      </c>
      <c r="I326" t="s">
        <v>9</v>
      </c>
      <c r="K326" t="s">
        <v>908</v>
      </c>
      <c r="L326" t="s">
        <v>908</v>
      </c>
      <c r="M326" t="s">
        <v>913</v>
      </c>
      <c r="N326" t="s">
        <v>930</v>
      </c>
      <c r="O326" t="s">
        <v>956</v>
      </c>
      <c r="P326">
        <v>0</v>
      </c>
      <c r="Q326" t="s">
        <v>1001</v>
      </c>
      <c r="R326">
        <v>1</v>
      </c>
    </row>
    <row r="327" spans="1:18" x14ac:dyDescent="0.35">
      <c r="A327">
        <v>125</v>
      </c>
      <c r="B327" t="s">
        <v>374</v>
      </c>
      <c r="C327">
        <f t="shared" si="5"/>
        <v>1</v>
      </c>
      <c r="D327" s="14">
        <v>43714.666666666701</v>
      </c>
      <c r="E327">
        <v>115</v>
      </c>
      <c r="F327" t="s">
        <v>879</v>
      </c>
      <c r="G327" t="s">
        <v>881</v>
      </c>
      <c r="I327" t="s">
        <v>9</v>
      </c>
      <c r="J327" s="14">
        <v>43713.666666666701</v>
      </c>
      <c r="L327" t="s">
        <v>911</v>
      </c>
      <c r="M327" t="s">
        <v>912</v>
      </c>
      <c r="N327" t="s">
        <v>929</v>
      </c>
      <c r="O327" t="s">
        <v>956</v>
      </c>
      <c r="P327">
        <v>0</v>
      </c>
      <c r="Q327" t="s">
        <v>1001</v>
      </c>
      <c r="R327">
        <v>1</v>
      </c>
    </row>
    <row r="328" spans="1:18" x14ac:dyDescent="0.35">
      <c r="A328">
        <v>151</v>
      </c>
      <c r="B328" t="s">
        <v>443</v>
      </c>
      <c r="C328">
        <f t="shared" si="5"/>
        <v>1</v>
      </c>
      <c r="D328" s="14">
        <v>43714.666666666701</v>
      </c>
      <c r="E328">
        <v>138</v>
      </c>
      <c r="F328" t="s">
        <v>879</v>
      </c>
      <c r="G328" t="s">
        <v>881</v>
      </c>
      <c r="I328" t="s">
        <v>9</v>
      </c>
      <c r="L328" t="s">
        <v>31</v>
      </c>
      <c r="M328" t="s">
        <v>912</v>
      </c>
      <c r="N328" t="s">
        <v>935</v>
      </c>
      <c r="O328" t="s">
        <v>956</v>
      </c>
      <c r="P328">
        <v>0</v>
      </c>
      <c r="Q328" t="s">
        <v>1001</v>
      </c>
      <c r="R328">
        <v>1</v>
      </c>
    </row>
    <row r="329" spans="1:18" x14ac:dyDescent="0.35">
      <c r="A329">
        <v>166</v>
      </c>
      <c r="B329" t="s">
        <v>477</v>
      </c>
      <c r="C329">
        <f t="shared" si="5"/>
        <v>1</v>
      </c>
      <c r="D329" s="14">
        <v>43714.666666666701</v>
      </c>
      <c r="E329">
        <v>152</v>
      </c>
      <c r="F329" t="s">
        <v>880</v>
      </c>
      <c r="G329" t="s">
        <v>915</v>
      </c>
      <c r="I329" t="s">
        <v>9</v>
      </c>
      <c r="K329" t="s">
        <v>909</v>
      </c>
      <c r="L329" t="s">
        <v>909</v>
      </c>
      <c r="M329" t="s">
        <v>972</v>
      </c>
      <c r="N329" t="s">
        <v>932</v>
      </c>
      <c r="O329" t="s">
        <v>956</v>
      </c>
      <c r="P329">
        <v>0</v>
      </c>
      <c r="Q329" t="s">
        <v>1001</v>
      </c>
      <c r="R329">
        <v>1</v>
      </c>
    </row>
    <row r="330" spans="1:18" x14ac:dyDescent="0.35">
      <c r="A330">
        <v>175</v>
      </c>
      <c r="B330" t="s">
        <v>502</v>
      </c>
      <c r="C330">
        <f t="shared" si="5"/>
        <v>1</v>
      </c>
      <c r="D330" s="14">
        <v>43714.666666666701</v>
      </c>
      <c r="E330">
        <v>161</v>
      </c>
      <c r="F330" t="s">
        <v>879</v>
      </c>
      <c r="G330" t="s">
        <v>881</v>
      </c>
      <c r="I330" t="s">
        <v>9</v>
      </c>
      <c r="K330" t="s">
        <v>906</v>
      </c>
      <c r="L330" t="s">
        <v>906</v>
      </c>
      <c r="M330" t="s">
        <v>912</v>
      </c>
      <c r="N330" t="s">
        <v>928</v>
      </c>
      <c r="O330" t="s">
        <v>956</v>
      </c>
      <c r="P330">
        <v>0</v>
      </c>
      <c r="Q330" t="s">
        <v>1001</v>
      </c>
      <c r="R330">
        <v>1</v>
      </c>
    </row>
    <row r="331" spans="1:18" x14ac:dyDescent="0.35">
      <c r="A331">
        <v>199</v>
      </c>
      <c r="B331" t="s">
        <v>571</v>
      </c>
      <c r="C331">
        <f t="shared" si="5"/>
        <v>1</v>
      </c>
      <c r="D331" s="14">
        <v>43714.666666666701</v>
      </c>
      <c r="E331">
        <v>183</v>
      </c>
      <c r="F331" t="s">
        <v>879</v>
      </c>
      <c r="G331" t="s">
        <v>883</v>
      </c>
      <c r="H331" t="s">
        <v>892</v>
      </c>
      <c r="I331" t="s">
        <v>9</v>
      </c>
      <c r="K331" t="s">
        <v>906</v>
      </c>
      <c r="L331" t="s">
        <v>906</v>
      </c>
      <c r="M331" t="s">
        <v>912</v>
      </c>
      <c r="N331" t="s">
        <v>33</v>
      </c>
      <c r="O331" t="s">
        <v>956</v>
      </c>
      <c r="P331">
        <v>0</v>
      </c>
      <c r="Q331" t="s">
        <v>1001</v>
      </c>
      <c r="R331">
        <v>1</v>
      </c>
    </row>
    <row r="332" spans="1:18" x14ac:dyDescent="0.35">
      <c r="A332">
        <v>227</v>
      </c>
      <c r="B332" t="s">
        <v>633</v>
      </c>
      <c r="C332">
        <f t="shared" si="5"/>
        <v>1</v>
      </c>
      <c r="D332" s="14">
        <v>43714.666666666701</v>
      </c>
      <c r="E332">
        <v>209</v>
      </c>
      <c r="F332" t="s">
        <v>879</v>
      </c>
      <c r="G332" t="s">
        <v>882</v>
      </c>
      <c r="I332" t="s">
        <v>9</v>
      </c>
      <c r="K332" t="s">
        <v>906</v>
      </c>
      <c r="L332" t="s">
        <v>906</v>
      </c>
      <c r="M332" t="s">
        <v>912</v>
      </c>
      <c r="N332" t="s">
        <v>928</v>
      </c>
      <c r="O332" t="s">
        <v>956</v>
      </c>
      <c r="P332">
        <v>0</v>
      </c>
      <c r="Q332" t="s">
        <v>1001</v>
      </c>
      <c r="R332">
        <v>1</v>
      </c>
    </row>
    <row r="333" spans="1:18" x14ac:dyDescent="0.35">
      <c r="A333">
        <v>296</v>
      </c>
      <c r="B333" t="s">
        <v>785</v>
      </c>
      <c r="C333">
        <f t="shared" si="5"/>
        <v>1</v>
      </c>
      <c r="D333" s="14">
        <v>43714.666666666701</v>
      </c>
      <c r="E333">
        <v>277</v>
      </c>
      <c r="F333" t="s">
        <v>880</v>
      </c>
      <c r="G333" t="s">
        <v>914</v>
      </c>
      <c r="I333" t="s">
        <v>9</v>
      </c>
      <c r="K333" t="s">
        <v>909</v>
      </c>
      <c r="L333" t="s">
        <v>909</v>
      </c>
      <c r="M333" s="23" t="s">
        <v>972</v>
      </c>
      <c r="N333" t="s">
        <v>927</v>
      </c>
      <c r="O333" t="s">
        <v>956</v>
      </c>
      <c r="P333">
        <v>0</v>
      </c>
      <c r="Q333" t="s">
        <v>1001</v>
      </c>
      <c r="R333">
        <v>1</v>
      </c>
    </row>
    <row r="334" spans="1:18" x14ac:dyDescent="0.35">
      <c r="A334">
        <v>300</v>
      </c>
      <c r="B334" t="s">
        <v>793</v>
      </c>
      <c r="C334">
        <f t="shared" si="5"/>
        <v>1</v>
      </c>
      <c r="D334" s="14">
        <v>43714.666666666701</v>
      </c>
      <c r="E334">
        <v>281</v>
      </c>
      <c r="F334" t="s">
        <v>879</v>
      </c>
      <c r="G334" t="s">
        <v>881</v>
      </c>
      <c r="I334" t="s">
        <v>9</v>
      </c>
      <c r="K334" t="s">
        <v>909</v>
      </c>
      <c r="L334" t="s">
        <v>909</v>
      </c>
      <c r="M334" t="s">
        <v>912</v>
      </c>
      <c r="N334" t="s">
        <v>33</v>
      </c>
      <c r="O334" t="s">
        <v>956</v>
      </c>
      <c r="P334">
        <v>0</v>
      </c>
      <c r="Q334" t="s">
        <v>1001</v>
      </c>
      <c r="R334">
        <v>1</v>
      </c>
    </row>
    <row r="335" spans="1:18" x14ac:dyDescent="0.35">
      <c r="A335">
        <v>309</v>
      </c>
      <c r="B335" t="s">
        <v>818</v>
      </c>
      <c r="C335">
        <f t="shared" si="5"/>
        <v>1</v>
      </c>
      <c r="D335" s="14">
        <v>43714.666666666701</v>
      </c>
      <c r="E335">
        <v>290</v>
      </c>
      <c r="F335" t="s">
        <v>879</v>
      </c>
      <c r="G335" t="s">
        <v>881</v>
      </c>
      <c r="I335" t="s">
        <v>9</v>
      </c>
      <c r="K335" t="s">
        <v>906</v>
      </c>
      <c r="L335" t="s">
        <v>906</v>
      </c>
      <c r="M335" t="s">
        <v>912</v>
      </c>
      <c r="N335" t="s">
        <v>933</v>
      </c>
      <c r="O335" t="s">
        <v>956</v>
      </c>
      <c r="P335">
        <v>0</v>
      </c>
      <c r="Q335" t="s">
        <v>1001</v>
      </c>
      <c r="R335">
        <v>1</v>
      </c>
    </row>
    <row r="336" spans="1:18" x14ac:dyDescent="0.35">
      <c r="A336">
        <v>316</v>
      </c>
      <c r="B336" t="s">
        <v>832</v>
      </c>
      <c r="C336">
        <f t="shared" si="5"/>
        <v>1</v>
      </c>
      <c r="D336" s="14">
        <v>43714.666666666701</v>
      </c>
      <c r="E336">
        <v>297</v>
      </c>
      <c r="F336" t="s">
        <v>879</v>
      </c>
      <c r="G336" t="s">
        <v>881</v>
      </c>
      <c r="I336" t="s">
        <v>9</v>
      </c>
      <c r="K336" t="s">
        <v>909</v>
      </c>
      <c r="L336" t="s">
        <v>909</v>
      </c>
      <c r="M336" t="s">
        <v>912</v>
      </c>
      <c r="N336" t="s">
        <v>929</v>
      </c>
      <c r="O336" t="s">
        <v>956</v>
      </c>
      <c r="P336">
        <v>0</v>
      </c>
      <c r="Q336" t="s">
        <v>1001</v>
      </c>
      <c r="R336">
        <v>1</v>
      </c>
    </row>
    <row r="337" spans="1:18" x14ac:dyDescent="0.35">
      <c r="A337">
        <v>121</v>
      </c>
      <c r="B337" t="s">
        <v>364</v>
      </c>
      <c r="C337">
        <f t="shared" si="5"/>
        <v>1</v>
      </c>
      <c r="D337" s="14">
        <v>43714.703946759299</v>
      </c>
      <c r="E337">
        <v>111</v>
      </c>
      <c r="F337" t="s">
        <v>879</v>
      </c>
      <c r="G337" t="s">
        <v>881</v>
      </c>
      <c r="I337" t="s">
        <v>9</v>
      </c>
      <c r="K337" t="s">
        <v>909</v>
      </c>
      <c r="L337" t="s">
        <v>909</v>
      </c>
      <c r="M337" t="s">
        <v>912</v>
      </c>
      <c r="N337" t="s">
        <v>927</v>
      </c>
      <c r="O337" t="s">
        <v>956</v>
      </c>
      <c r="P337">
        <v>0</v>
      </c>
      <c r="Q337" t="s">
        <v>1001</v>
      </c>
      <c r="R337">
        <v>1</v>
      </c>
    </row>
    <row r="338" spans="1:18" x14ac:dyDescent="0.35">
      <c r="A338">
        <v>187</v>
      </c>
      <c r="B338" t="s">
        <v>536</v>
      </c>
      <c r="C338">
        <f t="shared" si="5"/>
        <v>1</v>
      </c>
      <c r="D338" s="14">
        <v>43714.785763888904</v>
      </c>
      <c r="E338">
        <v>172</v>
      </c>
      <c r="F338" t="s">
        <v>879</v>
      </c>
      <c r="G338" t="s">
        <v>881</v>
      </c>
      <c r="I338" t="s">
        <v>9</v>
      </c>
      <c r="L338" t="s">
        <v>31</v>
      </c>
      <c r="M338" t="s">
        <v>913</v>
      </c>
      <c r="N338" t="s">
        <v>933</v>
      </c>
      <c r="O338" t="s">
        <v>956</v>
      </c>
      <c r="P338">
        <v>0</v>
      </c>
      <c r="Q338" t="s">
        <v>1001</v>
      </c>
      <c r="R338">
        <v>1</v>
      </c>
    </row>
  </sheetData>
  <phoneticPr fontId="11" type="noConversion"/>
  <pageMargins left="0.7" right="0.7" top="0.75" bottom="0.75" header="0.3" footer="0.3"/>
  <pageSetup orientation="portrait" r:id="rId1"/>
  <headerFooter>
    <oddHeader>&amp;CCity of Newark - Department of Water and Sewer
Filter Study Data - Filter Data</oddHead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45E4B-9A67-4B0E-BFFC-72CF64F5D4A2}">
  <dimension ref="A1:Q1807"/>
  <sheetViews>
    <sheetView zoomScaleNormal="100" workbookViewId="0">
      <selection activeCell="A9" sqref="A9"/>
    </sheetView>
  </sheetViews>
  <sheetFormatPr defaultRowHeight="14.5" x14ac:dyDescent="0.35"/>
  <cols>
    <col min="1" max="1" width="36.26953125" customWidth="1"/>
    <col min="2" max="2" width="17.453125" customWidth="1"/>
    <col min="3" max="4" width="14.7265625" customWidth="1"/>
    <col min="5" max="5" width="15.7265625" customWidth="1"/>
    <col min="6" max="6" width="9.26953125" customWidth="1"/>
    <col min="7" max="7" width="15.81640625" bestFit="1" customWidth="1"/>
    <col min="8" max="8" width="15.7265625" bestFit="1" customWidth="1"/>
    <col min="9" max="9" width="14.7265625" style="14" customWidth="1"/>
    <col min="10" max="10" width="12" bestFit="1" customWidth="1"/>
    <col min="11" max="11" width="11.7265625" bestFit="1" customWidth="1"/>
    <col min="12" max="12" width="13.54296875" bestFit="1" customWidth="1"/>
    <col min="13" max="13" width="16.26953125" bestFit="1" customWidth="1"/>
    <col min="14" max="14" width="26.26953125" bestFit="1" customWidth="1"/>
    <col min="15" max="15" width="16.7265625" bestFit="1" customWidth="1"/>
    <col min="16" max="16" width="15.81640625" bestFit="1" customWidth="1"/>
    <col min="17" max="17" width="59.81640625" customWidth="1"/>
    <col min="18" max="18" width="54.26953125" bestFit="1" customWidth="1"/>
  </cols>
  <sheetData>
    <row r="1" spans="1:17" x14ac:dyDescent="0.35">
      <c r="A1" t="s">
        <v>1008</v>
      </c>
      <c r="B1" t="s">
        <v>1007</v>
      </c>
      <c r="C1" t="s">
        <v>1005</v>
      </c>
      <c r="D1" t="s">
        <v>1006</v>
      </c>
      <c r="E1" t="s">
        <v>1002</v>
      </c>
      <c r="F1" t="s">
        <v>973</v>
      </c>
      <c r="G1" t="s">
        <v>988</v>
      </c>
      <c r="H1" s="14" t="s">
        <v>835</v>
      </c>
      <c r="I1" t="s">
        <v>974</v>
      </c>
      <c r="J1" t="s">
        <v>975</v>
      </c>
      <c r="K1" t="s">
        <v>976</v>
      </c>
      <c r="L1" t="s">
        <v>977</v>
      </c>
      <c r="M1" t="s">
        <v>978</v>
      </c>
      <c r="N1" t="s">
        <v>1010</v>
      </c>
      <c r="O1" t="s">
        <v>1009</v>
      </c>
      <c r="P1" t="s">
        <v>979</v>
      </c>
      <c r="Q1" t="s">
        <v>980</v>
      </c>
    </row>
    <row r="2" spans="1:17" x14ac:dyDescent="0.35">
      <c r="A2" t="s">
        <v>555</v>
      </c>
      <c r="B2">
        <v>1.08</v>
      </c>
      <c r="C2" t="b">
        <v>1</v>
      </c>
      <c r="D2" t="b">
        <v>0</v>
      </c>
      <c r="E2">
        <v>180</v>
      </c>
      <c r="F2">
        <v>195</v>
      </c>
      <c r="G2">
        <v>72</v>
      </c>
      <c r="H2" s="14">
        <v>43654</v>
      </c>
      <c r="I2" t="s">
        <v>981</v>
      </c>
      <c r="J2" t="s">
        <v>982</v>
      </c>
      <c r="K2" t="s">
        <v>987</v>
      </c>
      <c r="L2">
        <v>500</v>
      </c>
      <c r="N2">
        <v>1</v>
      </c>
      <c r="O2">
        <v>1</v>
      </c>
      <c r="P2">
        <v>1</v>
      </c>
      <c r="Q2" t="s">
        <v>989</v>
      </c>
    </row>
    <row r="3" spans="1:17" x14ac:dyDescent="0.35">
      <c r="A3" t="s">
        <v>555</v>
      </c>
      <c r="B3">
        <v>600</v>
      </c>
      <c r="C3" t="b">
        <v>1</v>
      </c>
      <c r="D3" t="b">
        <v>0</v>
      </c>
      <c r="E3">
        <v>180</v>
      </c>
      <c r="F3">
        <v>0</v>
      </c>
      <c r="G3">
        <v>961</v>
      </c>
      <c r="H3" s="14">
        <v>43654</v>
      </c>
      <c r="I3" t="s">
        <v>996</v>
      </c>
      <c r="K3" t="s">
        <v>983</v>
      </c>
      <c r="L3">
        <v>6000</v>
      </c>
      <c r="N3">
        <v>2</v>
      </c>
      <c r="O3">
        <v>2</v>
      </c>
      <c r="P3">
        <v>1</v>
      </c>
      <c r="Q3" t="s">
        <v>989</v>
      </c>
    </row>
    <row r="4" spans="1:17" x14ac:dyDescent="0.35">
      <c r="A4" t="s">
        <v>555</v>
      </c>
      <c r="B4">
        <v>83</v>
      </c>
      <c r="C4" t="b">
        <v>1</v>
      </c>
      <c r="D4" t="b">
        <v>0</v>
      </c>
      <c r="E4">
        <v>180</v>
      </c>
      <c r="F4">
        <v>195</v>
      </c>
      <c r="G4">
        <v>73</v>
      </c>
      <c r="H4" s="14">
        <v>43654</v>
      </c>
      <c r="I4" t="s">
        <v>981</v>
      </c>
      <c r="J4" t="s">
        <v>982</v>
      </c>
      <c r="K4" t="s">
        <v>983</v>
      </c>
      <c r="L4">
        <v>6500</v>
      </c>
      <c r="N4">
        <v>3</v>
      </c>
      <c r="O4">
        <v>3</v>
      </c>
      <c r="P4">
        <v>1</v>
      </c>
      <c r="Q4" t="s">
        <v>989</v>
      </c>
    </row>
    <row r="5" spans="1:17" x14ac:dyDescent="0.35">
      <c r="A5" t="s">
        <v>555</v>
      </c>
      <c r="B5">
        <v>598</v>
      </c>
      <c r="C5" t="b">
        <v>1</v>
      </c>
      <c r="D5" t="b">
        <v>0</v>
      </c>
      <c r="E5">
        <v>180</v>
      </c>
      <c r="F5">
        <v>0</v>
      </c>
      <c r="G5">
        <v>962</v>
      </c>
      <c r="H5" s="14">
        <v>43654</v>
      </c>
      <c r="I5" t="s">
        <v>996</v>
      </c>
      <c r="K5" t="s">
        <v>983</v>
      </c>
      <c r="L5">
        <v>7000</v>
      </c>
      <c r="N5">
        <v>4</v>
      </c>
      <c r="O5">
        <v>4</v>
      </c>
      <c r="P5">
        <v>1</v>
      </c>
      <c r="Q5" t="s">
        <v>989</v>
      </c>
    </row>
    <row r="6" spans="1:17" x14ac:dyDescent="0.35">
      <c r="A6" t="s">
        <v>555</v>
      </c>
      <c r="B6">
        <v>80.900000000000006</v>
      </c>
      <c r="C6" t="b">
        <v>1</v>
      </c>
      <c r="D6" t="b">
        <v>0</v>
      </c>
      <c r="E6">
        <v>180</v>
      </c>
      <c r="F6">
        <v>195</v>
      </c>
      <c r="G6">
        <v>74</v>
      </c>
      <c r="H6" s="14">
        <v>43654</v>
      </c>
      <c r="I6" t="s">
        <v>981</v>
      </c>
      <c r="J6" t="s">
        <v>982</v>
      </c>
      <c r="K6" t="s">
        <v>983</v>
      </c>
      <c r="L6">
        <v>7500</v>
      </c>
      <c r="N6">
        <v>5</v>
      </c>
      <c r="O6">
        <v>5</v>
      </c>
      <c r="P6">
        <v>1</v>
      </c>
      <c r="Q6" t="s">
        <v>989</v>
      </c>
    </row>
    <row r="7" spans="1:17" x14ac:dyDescent="0.35">
      <c r="A7" t="s">
        <v>555</v>
      </c>
      <c r="B7">
        <v>29.3</v>
      </c>
      <c r="C7" t="b">
        <v>1</v>
      </c>
      <c r="D7" t="b">
        <v>0</v>
      </c>
      <c r="E7">
        <v>180</v>
      </c>
      <c r="F7">
        <v>0</v>
      </c>
      <c r="G7">
        <v>963</v>
      </c>
      <c r="H7" s="14">
        <v>43654</v>
      </c>
      <c r="I7" t="s">
        <v>996</v>
      </c>
      <c r="K7" t="s">
        <v>984</v>
      </c>
      <c r="M7">
        <v>5</v>
      </c>
      <c r="N7">
        <v>6</v>
      </c>
      <c r="O7">
        <v>6</v>
      </c>
      <c r="P7">
        <v>1</v>
      </c>
      <c r="Q7" t="s">
        <v>989</v>
      </c>
    </row>
    <row r="8" spans="1:17" x14ac:dyDescent="0.35">
      <c r="A8" t="s">
        <v>555</v>
      </c>
      <c r="B8">
        <v>2.12</v>
      </c>
      <c r="C8" t="b">
        <v>1</v>
      </c>
      <c r="D8" t="b">
        <v>0</v>
      </c>
      <c r="E8">
        <v>180</v>
      </c>
      <c r="F8">
        <v>195</v>
      </c>
      <c r="G8">
        <v>75</v>
      </c>
      <c r="H8" s="14">
        <v>43654</v>
      </c>
      <c r="I8" t="s">
        <v>981</v>
      </c>
      <c r="J8" t="s">
        <v>982</v>
      </c>
      <c r="K8" t="s">
        <v>984</v>
      </c>
      <c r="M8">
        <v>10</v>
      </c>
      <c r="N8">
        <v>7</v>
      </c>
      <c r="O8">
        <v>7</v>
      </c>
      <c r="P8">
        <v>1</v>
      </c>
      <c r="Q8" t="s">
        <v>989</v>
      </c>
    </row>
    <row r="9" spans="1:17" x14ac:dyDescent="0.35">
      <c r="A9" t="s">
        <v>64</v>
      </c>
      <c r="B9">
        <v>11.1</v>
      </c>
      <c r="C9" t="b">
        <v>0</v>
      </c>
      <c r="D9" t="b">
        <v>0</v>
      </c>
      <c r="E9">
        <v>12</v>
      </c>
      <c r="F9">
        <v>12</v>
      </c>
      <c r="G9">
        <v>27</v>
      </c>
      <c r="H9" s="14">
        <v>43656</v>
      </c>
      <c r="I9" t="s">
        <v>981</v>
      </c>
      <c r="J9" t="s">
        <v>982</v>
      </c>
      <c r="K9" t="s">
        <v>987</v>
      </c>
      <c r="L9">
        <v>500</v>
      </c>
      <c r="N9">
        <v>1</v>
      </c>
      <c r="O9">
        <v>8</v>
      </c>
      <c r="P9">
        <v>1</v>
      </c>
      <c r="Q9" t="s">
        <v>989</v>
      </c>
    </row>
    <row r="10" spans="1:17" x14ac:dyDescent="0.35">
      <c r="A10" t="s">
        <v>64</v>
      </c>
      <c r="B10">
        <v>26.9</v>
      </c>
      <c r="C10" t="b">
        <v>0</v>
      </c>
      <c r="D10" t="b">
        <v>0</v>
      </c>
      <c r="E10">
        <v>12</v>
      </c>
      <c r="F10">
        <v>0</v>
      </c>
      <c r="G10">
        <v>920</v>
      </c>
      <c r="H10" s="14">
        <v>43656</v>
      </c>
      <c r="I10" t="s">
        <v>996</v>
      </c>
      <c r="K10" t="s">
        <v>987</v>
      </c>
      <c r="L10">
        <v>1000</v>
      </c>
      <c r="N10">
        <v>2</v>
      </c>
      <c r="O10">
        <v>9</v>
      </c>
      <c r="P10">
        <v>1</v>
      </c>
      <c r="Q10" t="s">
        <v>989</v>
      </c>
    </row>
    <row r="11" spans="1:17" x14ac:dyDescent="0.35">
      <c r="A11" t="s">
        <v>64</v>
      </c>
      <c r="B11">
        <v>87.7</v>
      </c>
      <c r="C11" t="b">
        <v>0</v>
      </c>
      <c r="D11" t="b">
        <v>0</v>
      </c>
      <c r="E11">
        <v>12</v>
      </c>
      <c r="F11">
        <v>0</v>
      </c>
      <c r="G11">
        <v>921</v>
      </c>
      <c r="H11" s="14">
        <v>43656</v>
      </c>
      <c r="I11" t="s">
        <v>996</v>
      </c>
      <c r="K11" t="s">
        <v>983</v>
      </c>
      <c r="L11">
        <v>6000</v>
      </c>
      <c r="N11">
        <v>3</v>
      </c>
      <c r="O11">
        <v>10</v>
      </c>
      <c r="P11">
        <v>1</v>
      </c>
      <c r="Q11" t="s">
        <v>989</v>
      </c>
    </row>
    <row r="12" spans="1:17" x14ac:dyDescent="0.35">
      <c r="A12" t="s">
        <v>64</v>
      </c>
      <c r="B12">
        <v>34.4</v>
      </c>
      <c r="C12" t="b">
        <v>0</v>
      </c>
      <c r="D12" t="b">
        <v>0</v>
      </c>
      <c r="E12">
        <v>12</v>
      </c>
      <c r="F12">
        <v>12</v>
      </c>
      <c r="G12">
        <v>28</v>
      </c>
      <c r="H12" s="14">
        <v>43656</v>
      </c>
      <c r="I12" t="s">
        <v>981</v>
      </c>
      <c r="J12" t="s">
        <v>982</v>
      </c>
      <c r="K12" t="s">
        <v>983</v>
      </c>
      <c r="L12">
        <v>6500</v>
      </c>
      <c r="N12">
        <v>4</v>
      </c>
      <c r="O12">
        <v>11</v>
      </c>
      <c r="P12">
        <v>1</v>
      </c>
      <c r="Q12" t="s">
        <v>989</v>
      </c>
    </row>
    <row r="13" spans="1:17" x14ac:dyDescent="0.35">
      <c r="A13" t="s">
        <v>64</v>
      </c>
      <c r="B13">
        <v>87.7</v>
      </c>
      <c r="C13" t="b">
        <v>0</v>
      </c>
      <c r="D13" t="b">
        <v>0</v>
      </c>
      <c r="E13">
        <v>12</v>
      </c>
      <c r="F13">
        <v>0</v>
      </c>
      <c r="G13">
        <v>922</v>
      </c>
      <c r="H13" s="14">
        <v>43656</v>
      </c>
      <c r="I13" t="s">
        <v>996</v>
      </c>
      <c r="K13" t="s">
        <v>983</v>
      </c>
      <c r="L13">
        <v>7000</v>
      </c>
      <c r="N13">
        <v>5</v>
      </c>
      <c r="O13">
        <v>12</v>
      </c>
      <c r="P13">
        <v>1</v>
      </c>
      <c r="Q13" t="s">
        <v>989</v>
      </c>
    </row>
    <row r="14" spans="1:17" x14ac:dyDescent="0.35">
      <c r="A14" t="s">
        <v>64</v>
      </c>
      <c r="B14">
        <v>28.3</v>
      </c>
      <c r="C14" t="b">
        <v>0</v>
      </c>
      <c r="D14" t="b">
        <v>0</v>
      </c>
      <c r="E14">
        <v>12</v>
      </c>
      <c r="F14">
        <v>12</v>
      </c>
      <c r="G14">
        <v>29</v>
      </c>
      <c r="H14" s="14">
        <v>43656</v>
      </c>
      <c r="I14" t="s">
        <v>981</v>
      </c>
      <c r="J14" t="s">
        <v>982</v>
      </c>
      <c r="K14" t="s">
        <v>983</v>
      </c>
      <c r="L14">
        <v>7500</v>
      </c>
      <c r="N14">
        <v>6</v>
      </c>
      <c r="O14">
        <v>13</v>
      </c>
      <c r="P14">
        <v>1</v>
      </c>
      <c r="Q14" t="s">
        <v>989</v>
      </c>
    </row>
    <row r="15" spans="1:17" x14ac:dyDescent="0.35">
      <c r="A15" t="s">
        <v>64</v>
      </c>
      <c r="B15">
        <v>73.900000000000006</v>
      </c>
      <c r="C15" t="b">
        <v>0</v>
      </c>
      <c r="D15" t="b">
        <v>0</v>
      </c>
      <c r="E15">
        <v>12</v>
      </c>
      <c r="F15">
        <v>0</v>
      </c>
      <c r="G15">
        <v>923</v>
      </c>
      <c r="H15" s="14">
        <v>43656</v>
      </c>
      <c r="I15" t="s">
        <v>996</v>
      </c>
      <c r="K15" t="s">
        <v>983</v>
      </c>
      <c r="L15">
        <v>8000</v>
      </c>
      <c r="N15">
        <v>7</v>
      </c>
      <c r="O15">
        <v>14</v>
      </c>
      <c r="P15">
        <v>1</v>
      </c>
      <c r="Q15" t="s">
        <v>989</v>
      </c>
    </row>
    <row r="16" spans="1:17" x14ac:dyDescent="0.35">
      <c r="A16" t="s">
        <v>64</v>
      </c>
      <c r="B16">
        <v>11.4</v>
      </c>
      <c r="C16" t="b">
        <v>0</v>
      </c>
      <c r="D16" t="b">
        <v>0</v>
      </c>
      <c r="E16">
        <v>12</v>
      </c>
      <c r="F16">
        <v>0</v>
      </c>
      <c r="G16">
        <v>924</v>
      </c>
      <c r="H16" s="14">
        <v>43656</v>
      </c>
      <c r="I16" t="s">
        <v>996</v>
      </c>
      <c r="K16" t="s">
        <v>984</v>
      </c>
      <c r="M16">
        <v>11</v>
      </c>
      <c r="N16">
        <v>9</v>
      </c>
      <c r="O16">
        <v>15</v>
      </c>
      <c r="P16">
        <v>1</v>
      </c>
      <c r="Q16" t="s">
        <v>989</v>
      </c>
    </row>
    <row r="17" spans="1:17" x14ac:dyDescent="0.35">
      <c r="A17" t="s">
        <v>64</v>
      </c>
      <c r="B17">
        <v>0.5</v>
      </c>
      <c r="C17" t="b">
        <v>0</v>
      </c>
      <c r="D17" t="b">
        <v>0</v>
      </c>
      <c r="E17">
        <v>12</v>
      </c>
      <c r="F17">
        <v>318</v>
      </c>
      <c r="G17">
        <v>1</v>
      </c>
      <c r="H17" s="14">
        <v>43656</v>
      </c>
      <c r="I17" t="s">
        <v>981</v>
      </c>
      <c r="J17" t="s">
        <v>982</v>
      </c>
      <c r="K17" t="s">
        <v>983</v>
      </c>
      <c r="L17">
        <v>8500</v>
      </c>
      <c r="N17">
        <v>8</v>
      </c>
      <c r="O17">
        <v>16</v>
      </c>
      <c r="P17">
        <v>1</v>
      </c>
      <c r="Q17" t="s">
        <v>989</v>
      </c>
    </row>
    <row r="18" spans="1:17" x14ac:dyDescent="0.35">
      <c r="A18" t="s">
        <v>64</v>
      </c>
      <c r="B18">
        <v>0.5</v>
      </c>
      <c r="C18" t="b">
        <v>0</v>
      </c>
      <c r="D18" t="b">
        <v>0</v>
      </c>
      <c r="E18">
        <v>12</v>
      </c>
      <c r="F18">
        <v>12</v>
      </c>
      <c r="G18">
        <v>30</v>
      </c>
      <c r="H18" s="14">
        <v>43656</v>
      </c>
      <c r="I18" t="s">
        <v>981</v>
      </c>
      <c r="J18" t="s">
        <v>982</v>
      </c>
      <c r="K18" t="s">
        <v>984</v>
      </c>
      <c r="M18">
        <v>11</v>
      </c>
      <c r="N18">
        <v>10</v>
      </c>
      <c r="O18">
        <v>17</v>
      </c>
      <c r="P18">
        <v>1</v>
      </c>
      <c r="Q18" t="s">
        <v>989</v>
      </c>
    </row>
    <row r="19" spans="1:17" x14ac:dyDescent="0.35">
      <c r="A19" t="s">
        <v>64</v>
      </c>
      <c r="B19">
        <v>6.94</v>
      </c>
      <c r="C19" t="b">
        <v>0</v>
      </c>
      <c r="D19" t="b">
        <v>0</v>
      </c>
      <c r="E19">
        <v>12</v>
      </c>
      <c r="F19">
        <v>318</v>
      </c>
      <c r="G19">
        <v>2</v>
      </c>
      <c r="H19" s="14">
        <v>43656</v>
      </c>
      <c r="I19" t="s">
        <v>981</v>
      </c>
      <c r="J19" t="s">
        <v>982</v>
      </c>
      <c r="K19" t="s">
        <v>984</v>
      </c>
      <c r="M19">
        <v>11</v>
      </c>
      <c r="N19">
        <v>11</v>
      </c>
      <c r="O19">
        <v>18</v>
      </c>
      <c r="P19">
        <v>1</v>
      </c>
      <c r="Q19" t="s">
        <v>989</v>
      </c>
    </row>
    <row r="20" spans="1:17" x14ac:dyDescent="0.35">
      <c r="A20" t="s">
        <v>323</v>
      </c>
      <c r="B20">
        <v>0.5</v>
      </c>
      <c r="C20" t="b">
        <v>0</v>
      </c>
      <c r="D20" t="b">
        <v>0</v>
      </c>
      <c r="E20">
        <v>97</v>
      </c>
      <c r="F20">
        <v>104</v>
      </c>
      <c r="G20">
        <v>54</v>
      </c>
      <c r="H20" s="14">
        <v>43656</v>
      </c>
      <c r="I20" t="s">
        <v>981</v>
      </c>
      <c r="J20" t="s">
        <v>982</v>
      </c>
      <c r="K20" t="s">
        <v>987</v>
      </c>
      <c r="L20">
        <v>500</v>
      </c>
      <c r="N20">
        <v>1</v>
      </c>
      <c r="O20">
        <v>19</v>
      </c>
      <c r="P20">
        <v>1</v>
      </c>
      <c r="Q20" t="s">
        <v>989</v>
      </c>
    </row>
    <row r="21" spans="1:17" x14ac:dyDescent="0.35">
      <c r="A21" t="s">
        <v>323</v>
      </c>
      <c r="B21">
        <v>120</v>
      </c>
      <c r="C21" t="b">
        <v>0</v>
      </c>
      <c r="D21" t="b">
        <v>0</v>
      </c>
      <c r="E21">
        <v>97</v>
      </c>
      <c r="F21">
        <v>0</v>
      </c>
      <c r="G21">
        <v>945</v>
      </c>
      <c r="H21" s="14">
        <v>43656</v>
      </c>
      <c r="I21" t="s">
        <v>996</v>
      </c>
      <c r="K21" t="s">
        <v>983</v>
      </c>
      <c r="L21">
        <v>6000</v>
      </c>
      <c r="N21">
        <v>2</v>
      </c>
      <c r="O21">
        <v>20</v>
      </c>
      <c r="P21">
        <v>1</v>
      </c>
      <c r="Q21" t="s">
        <v>989</v>
      </c>
    </row>
    <row r="22" spans="1:17" x14ac:dyDescent="0.35">
      <c r="A22" t="s">
        <v>323</v>
      </c>
      <c r="B22">
        <v>135</v>
      </c>
      <c r="C22" t="b">
        <v>0</v>
      </c>
      <c r="D22" t="b">
        <v>0</v>
      </c>
      <c r="E22">
        <v>97</v>
      </c>
      <c r="F22">
        <v>0</v>
      </c>
      <c r="G22">
        <v>946</v>
      </c>
      <c r="H22" s="14">
        <v>43656</v>
      </c>
      <c r="I22" t="s">
        <v>996</v>
      </c>
      <c r="K22" t="s">
        <v>983</v>
      </c>
      <c r="L22">
        <v>7000</v>
      </c>
      <c r="N22">
        <v>4</v>
      </c>
      <c r="O22">
        <v>21</v>
      </c>
      <c r="P22">
        <v>1</v>
      </c>
      <c r="Q22" t="s">
        <v>989</v>
      </c>
    </row>
    <row r="23" spans="1:17" x14ac:dyDescent="0.35">
      <c r="A23" t="s">
        <v>323</v>
      </c>
      <c r="B23">
        <v>1.93</v>
      </c>
      <c r="C23" t="b">
        <v>0</v>
      </c>
      <c r="D23" t="b">
        <v>0</v>
      </c>
      <c r="E23">
        <v>97</v>
      </c>
      <c r="F23">
        <v>104</v>
      </c>
      <c r="G23">
        <v>55</v>
      </c>
      <c r="H23" s="14">
        <v>43656</v>
      </c>
      <c r="I23" t="s">
        <v>981</v>
      </c>
      <c r="J23" t="s">
        <v>982</v>
      </c>
      <c r="K23" t="s">
        <v>983</v>
      </c>
      <c r="L23">
        <v>6500</v>
      </c>
      <c r="N23">
        <v>3</v>
      </c>
      <c r="O23">
        <v>22</v>
      </c>
      <c r="P23">
        <v>1</v>
      </c>
      <c r="Q23" t="s">
        <v>989</v>
      </c>
    </row>
    <row r="24" spans="1:17" x14ac:dyDescent="0.35">
      <c r="A24" t="s">
        <v>323</v>
      </c>
      <c r="B24">
        <v>1.61</v>
      </c>
      <c r="C24" t="b">
        <v>0</v>
      </c>
      <c r="D24" t="b">
        <v>0</v>
      </c>
      <c r="E24">
        <v>97</v>
      </c>
      <c r="F24">
        <v>104</v>
      </c>
      <c r="G24">
        <v>56</v>
      </c>
      <c r="H24" s="14">
        <v>43656</v>
      </c>
      <c r="I24" t="s">
        <v>981</v>
      </c>
      <c r="J24" t="s">
        <v>982</v>
      </c>
      <c r="K24" t="s">
        <v>983</v>
      </c>
      <c r="L24">
        <v>7500</v>
      </c>
      <c r="N24">
        <v>5</v>
      </c>
      <c r="O24">
        <v>23</v>
      </c>
      <c r="P24">
        <v>1</v>
      </c>
      <c r="Q24" t="s">
        <v>989</v>
      </c>
    </row>
    <row r="25" spans="1:17" x14ac:dyDescent="0.35">
      <c r="A25" t="s">
        <v>323</v>
      </c>
      <c r="B25">
        <v>7.32</v>
      </c>
      <c r="C25" t="b">
        <v>0</v>
      </c>
      <c r="D25" t="b">
        <v>0</v>
      </c>
      <c r="E25">
        <v>97</v>
      </c>
      <c r="F25">
        <v>0</v>
      </c>
      <c r="G25">
        <v>947</v>
      </c>
      <c r="H25" s="14">
        <v>43656</v>
      </c>
      <c r="I25" t="s">
        <v>996</v>
      </c>
      <c r="K25" t="s">
        <v>984</v>
      </c>
      <c r="M25">
        <v>10</v>
      </c>
      <c r="N25">
        <v>6</v>
      </c>
      <c r="O25">
        <v>24</v>
      </c>
      <c r="P25">
        <v>1</v>
      </c>
      <c r="Q25" t="s">
        <v>989</v>
      </c>
    </row>
    <row r="26" spans="1:17" x14ac:dyDescent="0.35">
      <c r="A26" t="s">
        <v>323</v>
      </c>
      <c r="B26">
        <v>0.5</v>
      </c>
      <c r="C26" t="b">
        <v>0</v>
      </c>
      <c r="D26" t="b">
        <v>0</v>
      </c>
      <c r="E26">
        <v>97</v>
      </c>
      <c r="F26">
        <v>104</v>
      </c>
      <c r="G26">
        <v>57</v>
      </c>
      <c r="H26" s="14">
        <v>43656</v>
      </c>
      <c r="I26" t="s">
        <v>981</v>
      </c>
      <c r="J26" t="s">
        <v>982</v>
      </c>
      <c r="K26" t="s">
        <v>984</v>
      </c>
      <c r="M26">
        <v>10</v>
      </c>
      <c r="N26">
        <v>7</v>
      </c>
      <c r="O26">
        <v>25</v>
      </c>
      <c r="P26">
        <v>1</v>
      </c>
      <c r="Q26" t="s">
        <v>989</v>
      </c>
    </row>
    <row r="27" spans="1:17" x14ac:dyDescent="0.35">
      <c r="A27" t="s">
        <v>561</v>
      </c>
      <c r="B27">
        <v>1600</v>
      </c>
      <c r="C27" t="b">
        <v>0</v>
      </c>
      <c r="D27" t="b">
        <v>0</v>
      </c>
      <c r="E27">
        <v>180</v>
      </c>
      <c r="F27">
        <v>0</v>
      </c>
      <c r="G27">
        <v>1071</v>
      </c>
      <c r="H27" s="14">
        <v>43683</v>
      </c>
      <c r="I27" t="s">
        <v>996</v>
      </c>
      <c r="K27" t="s">
        <v>983</v>
      </c>
      <c r="L27">
        <v>7000</v>
      </c>
      <c r="N27">
        <v>4</v>
      </c>
      <c r="O27">
        <v>26</v>
      </c>
      <c r="P27">
        <v>1</v>
      </c>
      <c r="Q27" t="s">
        <v>989</v>
      </c>
    </row>
    <row r="28" spans="1:17" x14ac:dyDescent="0.35">
      <c r="A28" t="s">
        <v>561</v>
      </c>
      <c r="B28">
        <v>1670</v>
      </c>
      <c r="C28" t="b">
        <v>0</v>
      </c>
      <c r="D28" t="b">
        <v>0</v>
      </c>
      <c r="E28">
        <v>180</v>
      </c>
      <c r="F28">
        <v>0</v>
      </c>
      <c r="G28">
        <v>1072</v>
      </c>
      <c r="H28" s="14">
        <v>43683</v>
      </c>
      <c r="I28" t="s">
        <v>996</v>
      </c>
      <c r="K28" t="s">
        <v>983</v>
      </c>
      <c r="L28">
        <v>7500</v>
      </c>
      <c r="N28">
        <v>5</v>
      </c>
      <c r="O28">
        <v>27</v>
      </c>
      <c r="P28">
        <v>1</v>
      </c>
      <c r="Q28" t="s">
        <v>989</v>
      </c>
    </row>
    <row r="29" spans="1:17" x14ac:dyDescent="0.35">
      <c r="A29" t="s">
        <v>561</v>
      </c>
      <c r="B29">
        <v>37.299999999999997</v>
      </c>
      <c r="C29" t="b">
        <v>0</v>
      </c>
      <c r="D29" t="b">
        <v>0</v>
      </c>
      <c r="E29">
        <v>180</v>
      </c>
      <c r="F29">
        <v>0</v>
      </c>
      <c r="G29">
        <v>1073</v>
      </c>
      <c r="H29" s="14">
        <v>43683</v>
      </c>
      <c r="I29" t="s">
        <v>996</v>
      </c>
      <c r="K29" t="s">
        <v>984</v>
      </c>
      <c r="M29">
        <v>11</v>
      </c>
      <c r="N29">
        <v>6</v>
      </c>
      <c r="O29">
        <v>28</v>
      </c>
      <c r="P29">
        <v>1</v>
      </c>
      <c r="Q29" t="s">
        <v>989</v>
      </c>
    </row>
    <row r="30" spans="1:17" x14ac:dyDescent="0.35">
      <c r="A30" t="s">
        <v>561</v>
      </c>
      <c r="B30">
        <v>1.22</v>
      </c>
      <c r="C30" t="b">
        <v>0</v>
      </c>
      <c r="D30" t="b">
        <v>0</v>
      </c>
      <c r="E30">
        <v>180</v>
      </c>
      <c r="F30">
        <v>196</v>
      </c>
      <c r="G30">
        <v>76</v>
      </c>
      <c r="H30" s="14">
        <v>43683</v>
      </c>
      <c r="I30" t="s">
        <v>981</v>
      </c>
      <c r="J30" t="s">
        <v>982</v>
      </c>
      <c r="K30" t="s">
        <v>987</v>
      </c>
      <c r="L30">
        <v>500</v>
      </c>
      <c r="N30">
        <v>1</v>
      </c>
      <c r="O30">
        <v>29</v>
      </c>
      <c r="P30">
        <v>1</v>
      </c>
      <c r="Q30" t="s">
        <v>989</v>
      </c>
    </row>
    <row r="31" spans="1:17" x14ac:dyDescent="0.35">
      <c r="A31" t="s">
        <v>561</v>
      </c>
      <c r="B31">
        <v>55.4</v>
      </c>
      <c r="C31" t="b">
        <v>0</v>
      </c>
      <c r="D31" t="b">
        <v>0</v>
      </c>
      <c r="E31">
        <v>180</v>
      </c>
      <c r="F31">
        <v>196</v>
      </c>
      <c r="G31">
        <v>77</v>
      </c>
      <c r="H31" s="14">
        <v>43683</v>
      </c>
      <c r="I31" t="s">
        <v>981</v>
      </c>
      <c r="J31" t="s">
        <v>982</v>
      </c>
      <c r="K31" t="s">
        <v>983</v>
      </c>
      <c r="L31">
        <v>6000</v>
      </c>
      <c r="N31">
        <v>2</v>
      </c>
      <c r="O31">
        <v>30</v>
      </c>
      <c r="P31">
        <v>1</v>
      </c>
      <c r="Q31" t="s">
        <v>989</v>
      </c>
    </row>
    <row r="32" spans="1:17" x14ac:dyDescent="0.35">
      <c r="A32" t="s">
        <v>561</v>
      </c>
      <c r="B32">
        <v>55.9</v>
      </c>
      <c r="C32" t="b">
        <v>0</v>
      </c>
      <c r="D32" t="b">
        <v>0</v>
      </c>
      <c r="E32">
        <v>180</v>
      </c>
      <c r="F32">
        <v>196</v>
      </c>
      <c r="G32">
        <v>78</v>
      </c>
      <c r="H32" s="14">
        <v>43683</v>
      </c>
      <c r="I32" t="s">
        <v>981</v>
      </c>
      <c r="J32" t="s">
        <v>982</v>
      </c>
      <c r="K32" t="s">
        <v>983</v>
      </c>
      <c r="L32">
        <v>6500</v>
      </c>
      <c r="N32">
        <v>3</v>
      </c>
      <c r="O32">
        <v>31</v>
      </c>
      <c r="P32">
        <v>1</v>
      </c>
      <c r="Q32" t="s">
        <v>989</v>
      </c>
    </row>
    <row r="33" spans="1:17" x14ac:dyDescent="0.35">
      <c r="A33" t="s">
        <v>561</v>
      </c>
      <c r="B33">
        <v>1.46</v>
      </c>
      <c r="C33" t="b">
        <v>0</v>
      </c>
      <c r="D33" t="b">
        <v>0</v>
      </c>
      <c r="E33">
        <v>180</v>
      </c>
      <c r="F33">
        <v>196</v>
      </c>
      <c r="G33">
        <v>185</v>
      </c>
      <c r="H33" s="14">
        <v>43683</v>
      </c>
      <c r="I33" t="s">
        <v>981</v>
      </c>
      <c r="J33" t="s">
        <v>982</v>
      </c>
      <c r="K33" t="s">
        <v>984</v>
      </c>
      <c r="M33">
        <v>11</v>
      </c>
      <c r="N33">
        <v>7</v>
      </c>
      <c r="O33">
        <v>32</v>
      </c>
      <c r="P33">
        <v>1</v>
      </c>
      <c r="Q33" t="s">
        <v>989</v>
      </c>
    </row>
    <row r="34" spans="1:17" x14ac:dyDescent="0.35">
      <c r="A34" t="s">
        <v>69</v>
      </c>
      <c r="B34">
        <v>20.3</v>
      </c>
      <c r="C34" t="b">
        <v>0</v>
      </c>
      <c r="D34" t="b">
        <v>0</v>
      </c>
      <c r="E34">
        <v>12</v>
      </c>
      <c r="F34">
        <v>0</v>
      </c>
      <c r="G34">
        <v>925</v>
      </c>
      <c r="H34" s="14">
        <v>43683</v>
      </c>
      <c r="I34" t="s">
        <v>996</v>
      </c>
      <c r="K34" t="s">
        <v>987</v>
      </c>
      <c r="L34">
        <v>500</v>
      </c>
      <c r="N34">
        <v>1</v>
      </c>
      <c r="O34">
        <v>33</v>
      </c>
      <c r="P34">
        <v>1</v>
      </c>
      <c r="Q34" t="s">
        <v>989</v>
      </c>
    </row>
    <row r="35" spans="1:17" x14ac:dyDescent="0.35">
      <c r="A35" t="s">
        <v>69</v>
      </c>
      <c r="B35">
        <v>112</v>
      </c>
      <c r="C35" t="b">
        <v>0</v>
      </c>
      <c r="D35" t="b">
        <v>0</v>
      </c>
      <c r="E35">
        <v>12</v>
      </c>
      <c r="F35">
        <v>0</v>
      </c>
      <c r="G35">
        <v>926</v>
      </c>
      <c r="H35" s="14">
        <v>43683</v>
      </c>
      <c r="I35" t="s">
        <v>996</v>
      </c>
      <c r="K35" t="s">
        <v>983</v>
      </c>
      <c r="L35">
        <v>6500</v>
      </c>
      <c r="N35">
        <v>4</v>
      </c>
      <c r="O35">
        <v>34</v>
      </c>
      <c r="P35">
        <v>1</v>
      </c>
      <c r="Q35" t="s">
        <v>989</v>
      </c>
    </row>
    <row r="36" spans="1:17" x14ac:dyDescent="0.35">
      <c r="A36" t="s">
        <v>69</v>
      </c>
      <c r="B36">
        <v>89.1</v>
      </c>
      <c r="C36" t="b">
        <v>0</v>
      </c>
      <c r="D36" t="b">
        <v>0</v>
      </c>
      <c r="E36">
        <v>12</v>
      </c>
      <c r="F36">
        <v>0</v>
      </c>
      <c r="G36">
        <v>927</v>
      </c>
      <c r="H36" s="14">
        <v>43683</v>
      </c>
      <c r="I36" t="s">
        <v>996</v>
      </c>
      <c r="K36" t="s">
        <v>983</v>
      </c>
      <c r="L36">
        <v>7500</v>
      </c>
      <c r="N36">
        <v>6</v>
      </c>
      <c r="O36">
        <v>35</v>
      </c>
      <c r="P36">
        <v>1</v>
      </c>
      <c r="Q36" t="s">
        <v>989</v>
      </c>
    </row>
    <row r="37" spans="1:17" x14ac:dyDescent="0.35">
      <c r="A37" t="s">
        <v>69</v>
      </c>
      <c r="B37">
        <v>84.4</v>
      </c>
      <c r="C37" t="b">
        <v>0</v>
      </c>
      <c r="D37" t="b">
        <v>0</v>
      </c>
      <c r="E37">
        <v>12</v>
      </c>
      <c r="F37">
        <v>0</v>
      </c>
      <c r="G37">
        <v>928</v>
      </c>
      <c r="H37" s="14">
        <v>43683</v>
      </c>
      <c r="I37" t="s">
        <v>996</v>
      </c>
      <c r="K37" t="s">
        <v>983</v>
      </c>
      <c r="L37">
        <v>8500</v>
      </c>
      <c r="N37">
        <v>8</v>
      </c>
      <c r="O37">
        <v>36</v>
      </c>
      <c r="P37">
        <v>1</v>
      </c>
      <c r="Q37" t="s">
        <v>989</v>
      </c>
    </row>
    <row r="38" spans="1:17" x14ac:dyDescent="0.35">
      <c r="A38" t="s">
        <v>69</v>
      </c>
      <c r="B38">
        <v>11.6</v>
      </c>
      <c r="C38" t="b">
        <v>0</v>
      </c>
      <c r="D38" t="b">
        <v>0</v>
      </c>
      <c r="E38">
        <v>12</v>
      </c>
      <c r="F38">
        <v>0</v>
      </c>
      <c r="G38">
        <v>929</v>
      </c>
      <c r="H38" s="14">
        <v>43683</v>
      </c>
      <c r="I38" t="s">
        <v>996</v>
      </c>
      <c r="K38" t="s">
        <v>984</v>
      </c>
      <c r="M38">
        <v>11</v>
      </c>
      <c r="N38">
        <v>9</v>
      </c>
      <c r="O38">
        <v>37</v>
      </c>
      <c r="P38">
        <v>1</v>
      </c>
      <c r="Q38" t="s">
        <v>989</v>
      </c>
    </row>
    <row r="39" spans="1:17" x14ac:dyDescent="0.35">
      <c r="A39" t="s">
        <v>69</v>
      </c>
      <c r="B39">
        <v>7.98</v>
      </c>
      <c r="C39" t="b">
        <v>0</v>
      </c>
      <c r="D39" t="b">
        <v>0</v>
      </c>
      <c r="E39">
        <v>12</v>
      </c>
      <c r="F39">
        <v>13</v>
      </c>
      <c r="G39">
        <v>31</v>
      </c>
      <c r="H39" s="14">
        <v>43683</v>
      </c>
      <c r="I39" t="s">
        <v>981</v>
      </c>
      <c r="J39" t="s">
        <v>982</v>
      </c>
      <c r="K39" t="s">
        <v>987</v>
      </c>
      <c r="L39">
        <v>1000</v>
      </c>
      <c r="N39">
        <v>2</v>
      </c>
      <c r="O39">
        <v>38</v>
      </c>
      <c r="P39">
        <v>1</v>
      </c>
      <c r="Q39" t="s">
        <v>989</v>
      </c>
    </row>
    <row r="40" spans="1:17" x14ac:dyDescent="0.35">
      <c r="A40" t="s">
        <v>69</v>
      </c>
      <c r="B40">
        <v>50</v>
      </c>
      <c r="C40" t="b">
        <v>0</v>
      </c>
      <c r="D40" t="b">
        <v>0</v>
      </c>
      <c r="E40">
        <v>12</v>
      </c>
      <c r="F40">
        <v>13</v>
      </c>
      <c r="G40">
        <v>32</v>
      </c>
      <c r="H40" s="14">
        <v>43683</v>
      </c>
      <c r="I40" t="s">
        <v>981</v>
      </c>
      <c r="J40" t="s">
        <v>982</v>
      </c>
      <c r="K40" t="s">
        <v>983</v>
      </c>
      <c r="L40">
        <v>6000</v>
      </c>
      <c r="N40">
        <v>3</v>
      </c>
      <c r="O40">
        <v>39</v>
      </c>
      <c r="P40">
        <v>1</v>
      </c>
      <c r="Q40" t="s">
        <v>989</v>
      </c>
    </row>
    <row r="41" spans="1:17" x14ac:dyDescent="0.35">
      <c r="A41" t="s">
        <v>69</v>
      </c>
      <c r="B41">
        <v>35.9</v>
      </c>
      <c r="C41" t="b">
        <v>0</v>
      </c>
      <c r="D41" t="b">
        <v>0</v>
      </c>
      <c r="E41">
        <v>12</v>
      </c>
      <c r="F41">
        <v>13</v>
      </c>
      <c r="G41">
        <v>33</v>
      </c>
      <c r="H41" s="14">
        <v>43683</v>
      </c>
      <c r="I41" t="s">
        <v>981</v>
      </c>
      <c r="J41" t="s">
        <v>982</v>
      </c>
      <c r="K41" t="s">
        <v>983</v>
      </c>
      <c r="L41">
        <v>7000</v>
      </c>
      <c r="N41">
        <v>5</v>
      </c>
      <c r="O41">
        <v>40</v>
      </c>
      <c r="P41">
        <v>1</v>
      </c>
      <c r="Q41" t="s">
        <v>989</v>
      </c>
    </row>
    <row r="42" spans="1:17" x14ac:dyDescent="0.35">
      <c r="A42" t="s">
        <v>69</v>
      </c>
      <c r="B42">
        <v>1.02</v>
      </c>
      <c r="C42" t="b">
        <v>0</v>
      </c>
      <c r="D42" t="b">
        <v>0</v>
      </c>
      <c r="E42">
        <v>12</v>
      </c>
      <c r="F42">
        <v>13</v>
      </c>
      <c r="G42">
        <v>34</v>
      </c>
      <c r="H42" s="14">
        <v>43683</v>
      </c>
      <c r="I42" t="s">
        <v>981</v>
      </c>
      <c r="J42" t="s">
        <v>982</v>
      </c>
      <c r="K42" t="s">
        <v>984</v>
      </c>
      <c r="M42">
        <v>11</v>
      </c>
      <c r="N42">
        <v>11</v>
      </c>
      <c r="O42">
        <v>41</v>
      </c>
      <c r="P42">
        <v>1</v>
      </c>
      <c r="Q42" t="s">
        <v>989</v>
      </c>
    </row>
    <row r="43" spans="1:17" x14ac:dyDescent="0.35">
      <c r="A43" t="s">
        <v>69</v>
      </c>
      <c r="B43">
        <v>0.5</v>
      </c>
      <c r="C43" t="b">
        <v>0</v>
      </c>
      <c r="D43" t="b">
        <v>0</v>
      </c>
      <c r="E43">
        <v>12</v>
      </c>
      <c r="F43">
        <v>319</v>
      </c>
      <c r="G43">
        <v>3</v>
      </c>
      <c r="H43" s="14">
        <v>43683</v>
      </c>
      <c r="I43" t="s">
        <v>981</v>
      </c>
      <c r="J43" t="s">
        <v>982</v>
      </c>
      <c r="K43" t="s">
        <v>983</v>
      </c>
      <c r="L43">
        <v>8000</v>
      </c>
      <c r="N43">
        <v>7</v>
      </c>
      <c r="O43">
        <v>42</v>
      </c>
      <c r="P43">
        <v>1</v>
      </c>
      <c r="Q43" t="s">
        <v>989</v>
      </c>
    </row>
    <row r="44" spans="1:17" x14ac:dyDescent="0.35">
      <c r="A44" t="s">
        <v>69</v>
      </c>
      <c r="B44">
        <v>9.94</v>
      </c>
      <c r="C44" t="b">
        <v>0</v>
      </c>
      <c r="D44" t="b">
        <v>0</v>
      </c>
      <c r="E44">
        <v>12</v>
      </c>
      <c r="F44">
        <v>319</v>
      </c>
      <c r="G44">
        <v>4</v>
      </c>
      <c r="H44" s="14">
        <v>43683</v>
      </c>
      <c r="I44" t="s">
        <v>981</v>
      </c>
      <c r="J44" t="s">
        <v>982</v>
      </c>
      <c r="K44" t="s">
        <v>984</v>
      </c>
      <c r="M44">
        <v>11</v>
      </c>
      <c r="N44">
        <v>10</v>
      </c>
      <c r="O44">
        <v>43</v>
      </c>
      <c r="P44">
        <v>1</v>
      </c>
      <c r="Q44" t="s">
        <v>989</v>
      </c>
    </row>
    <row r="45" spans="1:17" x14ac:dyDescent="0.35">
      <c r="A45" t="s">
        <v>532</v>
      </c>
      <c r="B45">
        <v>30.8</v>
      </c>
      <c r="C45" t="b">
        <v>0</v>
      </c>
      <c r="D45" t="b">
        <v>0</v>
      </c>
      <c r="E45">
        <v>170</v>
      </c>
      <c r="F45">
        <v>0</v>
      </c>
      <c r="G45">
        <v>960</v>
      </c>
      <c r="H45" s="14">
        <v>43687</v>
      </c>
      <c r="I45" t="s">
        <v>996</v>
      </c>
      <c r="K45" t="s">
        <v>983</v>
      </c>
      <c r="L45">
        <v>7000</v>
      </c>
      <c r="N45">
        <v>2</v>
      </c>
      <c r="O45">
        <v>44</v>
      </c>
      <c r="P45">
        <v>1</v>
      </c>
      <c r="Q45" t="s">
        <v>989</v>
      </c>
    </row>
    <row r="46" spans="1:17" x14ac:dyDescent="0.35">
      <c r="A46" t="s">
        <v>532</v>
      </c>
      <c r="B46">
        <v>3.88</v>
      </c>
      <c r="C46" t="b">
        <v>0</v>
      </c>
      <c r="D46" t="b">
        <v>0</v>
      </c>
      <c r="E46">
        <v>170</v>
      </c>
      <c r="F46">
        <v>185</v>
      </c>
      <c r="G46">
        <v>71</v>
      </c>
      <c r="H46" s="14">
        <v>43687</v>
      </c>
      <c r="I46" t="s">
        <v>981</v>
      </c>
      <c r="J46" t="s">
        <v>982</v>
      </c>
      <c r="K46" t="s">
        <v>983</v>
      </c>
      <c r="L46">
        <v>6500</v>
      </c>
      <c r="N46">
        <v>1</v>
      </c>
      <c r="O46">
        <v>45</v>
      </c>
      <c r="P46">
        <v>1</v>
      </c>
      <c r="Q46" t="s">
        <v>989</v>
      </c>
    </row>
    <row r="47" spans="1:17" x14ac:dyDescent="0.35">
      <c r="A47" t="s">
        <v>631</v>
      </c>
      <c r="B47">
        <v>5.49</v>
      </c>
      <c r="C47" t="b">
        <v>0</v>
      </c>
      <c r="D47" t="b">
        <v>0</v>
      </c>
      <c r="E47">
        <v>208</v>
      </c>
      <c r="F47">
        <v>226</v>
      </c>
      <c r="G47">
        <v>308</v>
      </c>
      <c r="H47" s="14">
        <v>43687</v>
      </c>
      <c r="I47" t="s">
        <v>981</v>
      </c>
      <c r="J47" t="s">
        <v>982</v>
      </c>
      <c r="K47" t="s">
        <v>983</v>
      </c>
      <c r="L47">
        <v>7000</v>
      </c>
      <c r="N47">
        <v>1</v>
      </c>
      <c r="O47">
        <v>46</v>
      </c>
      <c r="P47">
        <v>1</v>
      </c>
      <c r="Q47" t="s">
        <v>989</v>
      </c>
    </row>
    <row r="48" spans="1:17" x14ac:dyDescent="0.35">
      <c r="A48" t="s">
        <v>631</v>
      </c>
      <c r="B48">
        <v>46.6</v>
      </c>
      <c r="C48" t="b">
        <v>0</v>
      </c>
      <c r="D48" t="b">
        <v>0</v>
      </c>
      <c r="E48">
        <v>208</v>
      </c>
      <c r="F48">
        <v>0</v>
      </c>
      <c r="G48">
        <v>1194</v>
      </c>
      <c r="H48" s="14">
        <v>43687</v>
      </c>
      <c r="I48" t="s">
        <v>996</v>
      </c>
      <c r="K48" t="s">
        <v>983</v>
      </c>
      <c r="L48">
        <v>8000</v>
      </c>
      <c r="N48">
        <v>2</v>
      </c>
      <c r="O48">
        <v>47</v>
      </c>
      <c r="P48">
        <v>1</v>
      </c>
      <c r="Q48" t="s">
        <v>989</v>
      </c>
    </row>
    <row r="49" spans="1:17" x14ac:dyDescent="0.35">
      <c r="A49" t="s">
        <v>27</v>
      </c>
      <c r="B49">
        <v>1</v>
      </c>
      <c r="C49" t="b">
        <v>0</v>
      </c>
      <c r="D49" t="b">
        <v>0</v>
      </c>
      <c r="E49">
        <v>5</v>
      </c>
      <c r="F49">
        <v>0</v>
      </c>
      <c r="G49">
        <v>919</v>
      </c>
      <c r="H49" s="14">
        <v>43687</v>
      </c>
      <c r="I49" t="s">
        <v>996</v>
      </c>
      <c r="K49" t="s">
        <v>983</v>
      </c>
      <c r="L49">
        <v>7000</v>
      </c>
      <c r="N49">
        <v>2</v>
      </c>
      <c r="O49">
        <v>48</v>
      </c>
      <c r="P49">
        <v>1</v>
      </c>
      <c r="Q49" t="s">
        <v>989</v>
      </c>
    </row>
    <row r="50" spans="1:17" x14ac:dyDescent="0.35">
      <c r="A50" t="s">
        <v>27</v>
      </c>
      <c r="B50">
        <v>1</v>
      </c>
      <c r="C50" t="b">
        <v>0</v>
      </c>
      <c r="D50" t="b">
        <v>0</v>
      </c>
      <c r="E50">
        <v>5</v>
      </c>
      <c r="F50">
        <v>5</v>
      </c>
      <c r="G50">
        <v>26</v>
      </c>
      <c r="H50" s="14">
        <v>43687</v>
      </c>
      <c r="I50" t="s">
        <v>981</v>
      </c>
      <c r="J50" t="s">
        <v>982</v>
      </c>
      <c r="K50" t="s">
        <v>983</v>
      </c>
      <c r="L50">
        <v>6500</v>
      </c>
      <c r="N50">
        <v>1</v>
      </c>
      <c r="O50">
        <v>49</v>
      </c>
      <c r="P50">
        <v>1</v>
      </c>
      <c r="Q50" t="s">
        <v>989</v>
      </c>
    </row>
    <row r="51" spans="1:17" x14ac:dyDescent="0.35">
      <c r="A51" t="s">
        <v>697</v>
      </c>
      <c r="B51">
        <v>193</v>
      </c>
      <c r="C51" t="b">
        <v>0</v>
      </c>
      <c r="D51" t="b">
        <v>0</v>
      </c>
      <c r="E51">
        <v>237</v>
      </c>
      <c r="F51">
        <v>0</v>
      </c>
      <c r="G51">
        <v>1366</v>
      </c>
      <c r="H51" s="14">
        <v>43687</v>
      </c>
      <c r="I51" t="s">
        <v>996</v>
      </c>
      <c r="K51" t="s">
        <v>983</v>
      </c>
      <c r="L51">
        <v>7000</v>
      </c>
      <c r="N51">
        <v>2</v>
      </c>
      <c r="O51">
        <v>50</v>
      </c>
      <c r="P51">
        <v>1</v>
      </c>
      <c r="Q51" t="s">
        <v>989</v>
      </c>
    </row>
    <row r="52" spans="1:17" x14ac:dyDescent="0.35">
      <c r="A52" t="s">
        <v>697</v>
      </c>
      <c r="B52">
        <v>26.8</v>
      </c>
      <c r="C52" t="b">
        <v>0</v>
      </c>
      <c r="D52" t="b">
        <v>0</v>
      </c>
      <c r="E52">
        <v>237</v>
      </c>
      <c r="F52">
        <v>255</v>
      </c>
      <c r="G52">
        <v>460</v>
      </c>
      <c r="H52" s="14">
        <v>43687</v>
      </c>
      <c r="I52" t="s">
        <v>981</v>
      </c>
      <c r="J52" t="s">
        <v>982</v>
      </c>
      <c r="K52" t="s">
        <v>983</v>
      </c>
      <c r="L52">
        <v>6500</v>
      </c>
      <c r="N52">
        <v>1</v>
      </c>
      <c r="O52">
        <v>51</v>
      </c>
      <c r="P52">
        <v>1</v>
      </c>
      <c r="Q52" t="s">
        <v>989</v>
      </c>
    </row>
    <row r="53" spans="1:17" x14ac:dyDescent="0.35">
      <c r="A53" t="s">
        <v>385</v>
      </c>
      <c r="B53">
        <v>1</v>
      </c>
      <c r="C53" t="b">
        <v>1</v>
      </c>
      <c r="D53" t="b">
        <v>0</v>
      </c>
      <c r="E53">
        <v>119</v>
      </c>
      <c r="F53">
        <v>0</v>
      </c>
      <c r="G53">
        <v>952</v>
      </c>
      <c r="H53" s="14">
        <v>43688</v>
      </c>
      <c r="I53" t="s">
        <v>996</v>
      </c>
      <c r="K53" t="s">
        <v>983</v>
      </c>
      <c r="L53">
        <v>6500</v>
      </c>
      <c r="N53">
        <v>1</v>
      </c>
      <c r="O53">
        <v>52</v>
      </c>
      <c r="P53">
        <v>1</v>
      </c>
      <c r="Q53" t="s">
        <v>989</v>
      </c>
    </row>
    <row r="54" spans="1:17" x14ac:dyDescent="0.35">
      <c r="A54" t="s">
        <v>770</v>
      </c>
      <c r="B54">
        <v>2.15</v>
      </c>
      <c r="C54" t="b">
        <v>0</v>
      </c>
      <c r="D54" t="b">
        <v>0</v>
      </c>
      <c r="E54">
        <v>270</v>
      </c>
      <c r="F54">
        <v>288</v>
      </c>
      <c r="G54">
        <v>483</v>
      </c>
      <c r="H54" s="14">
        <v>43688</v>
      </c>
      <c r="I54" t="s">
        <v>981</v>
      </c>
      <c r="J54" t="s">
        <v>982</v>
      </c>
      <c r="K54" t="s">
        <v>983</v>
      </c>
      <c r="L54">
        <v>7000</v>
      </c>
      <c r="N54">
        <v>1</v>
      </c>
      <c r="O54">
        <v>53</v>
      </c>
      <c r="P54">
        <v>1</v>
      </c>
      <c r="Q54" t="s">
        <v>989</v>
      </c>
    </row>
    <row r="55" spans="1:17" x14ac:dyDescent="0.35">
      <c r="A55" t="s">
        <v>770</v>
      </c>
      <c r="B55">
        <v>2.54</v>
      </c>
      <c r="C55" t="b">
        <v>0</v>
      </c>
      <c r="D55" t="b">
        <v>0</v>
      </c>
      <c r="E55">
        <v>270</v>
      </c>
      <c r="F55">
        <v>0</v>
      </c>
      <c r="G55">
        <v>1425</v>
      </c>
      <c r="H55" s="14">
        <v>43688</v>
      </c>
      <c r="I55" t="s">
        <v>996</v>
      </c>
      <c r="K55" t="s">
        <v>983</v>
      </c>
      <c r="L55">
        <v>8000</v>
      </c>
      <c r="N55">
        <v>2</v>
      </c>
      <c r="O55">
        <v>54</v>
      </c>
      <c r="P55">
        <v>1</v>
      </c>
      <c r="Q55" t="s">
        <v>989</v>
      </c>
    </row>
    <row r="56" spans="1:17" x14ac:dyDescent="0.35">
      <c r="A56" t="s">
        <v>701</v>
      </c>
      <c r="B56">
        <v>1</v>
      </c>
      <c r="C56" t="b">
        <v>1</v>
      </c>
      <c r="D56" t="b">
        <v>0</v>
      </c>
      <c r="E56">
        <v>239</v>
      </c>
      <c r="F56">
        <v>0</v>
      </c>
      <c r="G56">
        <v>1368</v>
      </c>
      <c r="H56" s="14">
        <v>43688</v>
      </c>
      <c r="I56" t="s">
        <v>996</v>
      </c>
      <c r="K56" t="s">
        <v>983</v>
      </c>
      <c r="L56">
        <v>8000</v>
      </c>
      <c r="N56">
        <v>2</v>
      </c>
      <c r="O56">
        <v>55</v>
      </c>
      <c r="P56">
        <v>1</v>
      </c>
      <c r="Q56" t="s">
        <v>989</v>
      </c>
    </row>
    <row r="57" spans="1:17" x14ac:dyDescent="0.35">
      <c r="A57" t="s">
        <v>701</v>
      </c>
      <c r="B57">
        <v>1</v>
      </c>
      <c r="C57" t="b">
        <v>1</v>
      </c>
      <c r="D57" t="b">
        <v>0</v>
      </c>
      <c r="E57">
        <v>239</v>
      </c>
      <c r="F57">
        <v>257</v>
      </c>
      <c r="G57">
        <v>480</v>
      </c>
      <c r="H57" s="14">
        <v>43688</v>
      </c>
      <c r="I57" t="s">
        <v>981</v>
      </c>
      <c r="J57" t="s">
        <v>990</v>
      </c>
      <c r="K57" t="s">
        <v>983</v>
      </c>
      <c r="L57">
        <v>7000</v>
      </c>
      <c r="N57">
        <v>1</v>
      </c>
      <c r="O57">
        <v>56</v>
      </c>
      <c r="P57">
        <v>1</v>
      </c>
      <c r="Q57" t="s">
        <v>989</v>
      </c>
    </row>
    <row r="58" spans="1:17" x14ac:dyDescent="0.35">
      <c r="A58" t="s">
        <v>762</v>
      </c>
      <c r="B58">
        <v>1</v>
      </c>
      <c r="C58" t="b">
        <v>0</v>
      </c>
      <c r="D58" t="b">
        <v>0</v>
      </c>
      <c r="E58">
        <v>267</v>
      </c>
      <c r="F58">
        <v>285</v>
      </c>
      <c r="G58">
        <v>481</v>
      </c>
      <c r="H58" s="14">
        <v>43688</v>
      </c>
      <c r="I58" t="s">
        <v>981</v>
      </c>
      <c r="J58" t="s">
        <v>982</v>
      </c>
      <c r="K58" t="s">
        <v>983</v>
      </c>
      <c r="L58">
        <v>7000</v>
      </c>
      <c r="N58">
        <v>1</v>
      </c>
      <c r="O58">
        <v>57</v>
      </c>
      <c r="P58">
        <v>1</v>
      </c>
      <c r="Q58" t="s">
        <v>989</v>
      </c>
    </row>
    <row r="59" spans="1:17" x14ac:dyDescent="0.35">
      <c r="A59" t="s">
        <v>762</v>
      </c>
      <c r="B59">
        <v>10.199999999999999</v>
      </c>
      <c r="C59" t="b">
        <v>0</v>
      </c>
      <c r="D59" t="b">
        <v>0</v>
      </c>
      <c r="E59">
        <v>267</v>
      </c>
      <c r="F59">
        <v>0</v>
      </c>
      <c r="G59">
        <v>1370</v>
      </c>
      <c r="H59" s="14">
        <v>43688</v>
      </c>
      <c r="I59" t="s">
        <v>996</v>
      </c>
      <c r="K59" t="s">
        <v>983</v>
      </c>
      <c r="L59">
        <v>8000</v>
      </c>
      <c r="N59">
        <v>2</v>
      </c>
      <c r="O59">
        <v>58</v>
      </c>
      <c r="P59">
        <v>1</v>
      </c>
      <c r="Q59" t="s">
        <v>989</v>
      </c>
    </row>
    <row r="60" spans="1:17" x14ac:dyDescent="0.35">
      <c r="A60" t="s">
        <v>592</v>
      </c>
      <c r="B60">
        <v>2.5</v>
      </c>
      <c r="C60" t="b">
        <v>0</v>
      </c>
      <c r="D60" t="b">
        <v>0</v>
      </c>
      <c r="E60">
        <v>190</v>
      </c>
      <c r="F60">
        <v>0</v>
      </c>
      <c r="G60">
        <v>1193</v>
      </c>
      <c r="H60" s="14">
        <v>43688</v>
      </c>
      <c r="I60" t="s">
        <v>996</v>
      </c>
      <c r="K60" t="s">
        <v>983</v>
      </c>
      <c r="L60">
        <v>8000</v>
      </c>
      <c r="N60">
        <v>2</v>
      </c>
      <c r="O60">
        <v>59</v>
      </c>
      <c r="P60">
        <v>1</v>
      </c>
      <c r="Q60" t="s">
        <v>989</v>
      </c>
    </row>
    <row r="61" spans="1:17" x14ac:dyDescent="0.35">
      <c r="A61" t="s">
        <v>592</v>
      </c>
      <c r="B61">
        <v>1</v>
      </c>
      <c r="C61" t="b">
        <v>0</v>
      </c>
      <c r="D61" t="b">
        <v>0</v>
      </c>
      <c r="E61">
        <v>190</v>
      </c>
      <c r="F61">
        <v>206</v>
      </c>
      <c r="G61">
        <v>222</v>
      </c>
      <c r="H61" s="14">
        <v>43688</v>
      </c>
      <c r="I61" t="s">
        <v>981</v>
      </c>
      <c r="J61" t="s">
        <v>982</v>
      </c>
      <c r="K61" t="s">
        <v>983</v>
      </c>
      <c r="L61">
        <v>7000</v>
      </c>
      <c r="N61">
        <v>1</v>
      </c>
      <c r="O61">
        <v>60</v>
      </c>
      <c r="P61">
        <v>1</v>
      </c>
      <c r="Q61" t="s">
        <v>989</v>
      </c>
    </row>
    <row r="62" spans="1:17" x14ac:dyDescent="0.35">
      <c r="A62" t="s">
        <v>674</v>
      </c>
      <c r="B62">
        <v>10.199999999999999</v>
      </c>
      <c r="C62" t="b">
        <v>0</v>
      </c>
      <c r="D62" t="b">
        <v>0</v>
      </c>
      <c r="E62">
        <v>228</v>
      </c>
      <c r="F62">
        <v>0</v>
      </c>
      <c r="G62">
        <v>1347</v>
      </c>
      <c r="H62" s="14">
        <v>43688</v>
      </c>
      <c r="I62" t="s">
        <v>996</v>
      </c>
      <c r="K62" t="s">
        <v>983</v>
      </c>
      <c r="L62">
        <v>8000</v>
      </c>
      <c r="N62">
        <v>2</v>
      </c>
      <c r="O62">
        <v>61</v>
      </c>
      <c r="P62">
        <v>1</v>
      </c>
      <c r="Q62" t="s">
        <v>989</v>
      </c>
    </row>
    <row r="63" spans="1:17" x14ac:dyDescent="0.35">
      <c r="A63" t="s">
        <v>674</v>
      </c>
      <c r="B63">
        <v>6.99</v>
      </c>
      <c r="C63" t="b">
        <v>0</v>
      </c>
      <c r="D63" t="b">
        <v>0</v>
      </c>
      <c r="E63">
        <v>228</v>
      </c>
      <c r="F63">
        <v>246</v>
      </c>
      <c r="G63">
        <v>459</v>
      </c>
      <c r="H63" s="14">
        <v>43688</v>
      </c>
      <c r="I63" t="s">
        <v>981</v>
      </c>
      <c r="J63" t="s">
        <v>982</v>
      </c>
      <c r="K63" t="s">
        <v>983</v>
      </c>
      <c r="L63">
        <v>7000</v>
      </c>
      <c r="N63">
        <v>1</v>
      </c>
      <c r="O63">
        <v>62</v>
      </c>
      <c r="P63">
        <v>1</v>
      </c>
      <c r="Q63" t="s">
        <v>989</v>
      </c>
    </row>
    <row r="64" spans="1:17" x14ac:dyDescent="0.35">
      <c r="A64" t="s">
        <v>119</v>
      </c>
      <c r="B64">
        <v>4.62</v>
      </c>
      <c r="C64" t="b">
        <v>0</v>
      </c>
      <c r="D64" t="b">
        <v>0</v>
      </c>
      <c r="E64">
        <v>28</v>
      </c>
      <c r="F64">
        <v>0</v>
      </c>
      <c r="G64">
        <v>930</v>
      </c>
      <c r="H64" s="14">
        <v>43689</v>
      </c>
      <c r="I64" t="s">
        <v>996</v>
      </c>
      <c r="K64" t="s">
        <v>983</v>
      </c>
      <c r="L64">
        <v>8000</v>
      </c>
      <c r="N64">
        <v>2</v>
      </c>
      <c r="O64">
        <v>63</v>
      </c>
      <c r="P64">
        <v>1</v>
      </c>
      <c r="Q64" t="s">
        <v>989</v>
      </c>
    </row>
    <row r="65" spans="1:17" x14ac:dyDescent="0.35">
      <c r="A65" t="s">
        <v>119</v>
      </c>
      <c r="B65">
        <v>1</v>
      </c>
      <c r="C65" t="b">
        <v>0</v>
      </c>
      <c r="D65" t="b">
        <v>0</v>
      </c>
      <c r="E65">
        <v>28</v>
      </c>
      <c r="F65">
        <v>29</v>
      </c>
      <c r="G65">
        <v>35</v>
      </c>
      <c r="H65" s="14">
        <v>43689</v>
      </c>
      <c r="I65" t="s">
        <v>981</v>
      </c>
      <c r="J65" t="s">
        <v>982</v>
      </c>
      <c r="K65" t="s">
        <v>983</v>
      </c>
      <c r="L65">
        <v>7000</v>
      </c>
      <c r="N65">
        <v>1</v>
      </c>
      <c r="O65">
        <v>64</v>
      </c>
      <c r="P65">
        <v>1</v>
      </c>
      <c r="Q65" t="s">
        <v>989</v>
      </c>
    </row>
    <row r="66" spans="1:17" x14ac:dyDescent="0.35">
      <c r="A66" t="s">
        <v>126</v>
      </c>
      <c r="B66">
        <v>1</v>
      </c>
      <c r="C66" t="b">
        <v>0</v>
      </c>
      <c r="D66" t="b">
        <v>0</v>
      </c>
      <c r="E66">
        <v>30</v>
      </c>
      <c r="F66">
        <v>0</v>
      </c>
      <c r="G66">
        <v>931</v>
      </c>
      <c r="H66" s="14">
        <v>43689</v>
      </c>
      <c r="I66" t="s">
        <v>996</v>
      </c>
      <c r="K66" t="s">
        <v>983</v>
      </c>
      <c r="L66">
        <v>8000</v>
      </c>
      <c r="N66">
        <v>2</v>
      </c>
      <c r="O66">
        <v>65</v>
      </c>
      <c r="P66">
        <v>1</v>
      </c>
      <c r="Q66" t="s">
        <v>989</v>
      </c>
    </row>
    <row r="67" spans="1:17" x14ac:dyDescent="0.35">
      <c r="A67" t="s">
        <v>126</v>
      </c>
      <c r="B67">
        <v>1</v>
      </c>
      <c r="C67" t="b">
        <v>0</v>
      </c>
      <c r="D67" t="b">
        <v>0</v>
      </c>
      <c r="E67">
        <v>30</v>
      </c>
      <c r="F67">
        <v>31</v>
      </c>
      <c r="G67">
        <v>36</v>
      </c>
      <c r="H67" s="14">
        <v>43689</v>
      </c>
      <c r="I67" t="s">
        <v>981</v>
      </c>
      <c r="J67" t="s">
        <v>982</v>
      </c>
      <c r="K67" t="s">
        <v>983</v>
      </c>
      <c r="L67">
        <v>7000</v>
      </c>
      <c r="N67">
        <v>1</v>
      </c>
      <c r="O67">
        <v>66</v>
      </c>
      <c r="P67">
        <v>1</v>
      </c>
      <c r="Q67" t="s">
        <v>989</v>
      </c>
    </row>
    <row r="68" spans="1:17" x14ac:dyDescent="0.35">
      <c r="A68" t="s">
        <v>488</v>
      </c>
      <c r="B68">
        <v>9.3000000000000007</v>
      </c>
      <c r="C68" t="b">
        <v>0</v>
      </c>
      <c r="D68" t="b">
        <v>0</v>
      </c>
      <c r="E68">
        <v>156</v>
      </c>
      <c r="F68">
        <v>0</v>
      </c>
      <c r="G68">
        <v>959</v>
      </c>
      <c r="H68" s="14">
        <v>43689</v>
      </c>
      <c r="I68" t="s">
        <v>996</v>
      </c>
      <c r="K68" t="s">
        <v>987</v>
      </c>
      <c r="L68">
        <v>1000</v>
      </c>
      <c r="N68">
        <v>2</v>
      </c>
      <c r="O68">
        <v>67</v>
      </c>
      <c r="P68">
        <v>1</v>
      </c>
      <c r="Q68" t="s">
        <v>989</v>
      </c>
    </row>
    <row r="69" spans="1:17" x14ac:dyDescent="0.35">
      <c r="A69" t="s">
        <v>488</v>
      </c>
      <c r="B69">
        <v>0.5</v>
      </c>
      <c r="C69" t="b">
        <v>0</v>
      </c>
      <c r="D69" t="b">
        <v>0</v>
      </c>
      <c r="E69">
        <v>156</v>
      </c>
      <c r="F69">
        <v>170</v>
      </c>
      <c r="G69">
        <v>69</v>
      </c>
      <c r="H69" s="14">
        <v>43689</v>
      </c>
      <c r="I69" t="s">
        <v>981</v>
      </c>
      <c r="J69" t="s">
        <v>982</v>
      </c>
      <c r="K69" t="s">
        <v>987</v>
      </c>
      <c r="L69">
        <v>500</v>
      </c>
      <c r="N69">
        <v>1</v>
      </c>
      <c r="O69">
        <v>68</v>
      </c>
      <c r="P69">
        <v>1</v>
      </c>
      <c r="Q69" t="s">
        <v>989</v>
      </c>
    </row>
    <row r="70" spans="1:17" x14ac:dyDescent="0.35">
      <c r="A70" t="s">
        <v>488</v>
      </c>
      <c r="B70">
        <v>0.5</v>
      </c>
      <c r="C70" t="b">
        <v>0</v>
      </c>
      <c r="D70" t="b">
        <v>0</v>
      </c>
      <c r="E70">
        <v>156</v>
      </c>
      <c r="F70">
        <v>170</v>
      </c>
      <c r="G70">
        <v>70</v>
      </c>
      <c r="H70" s="14">
        <v>43689</v>
      </c>
      <c r="I70" t="s">
        <v>981</v>
      </c>
      <c r="J70" t="s">
        <v>982</v>
      </c>
      <c r="K70" t="s">
        <v>984</v>
      </c>
      <c r="M70">
        <v>5</v>
      </c>
      <c r="N70">
        <v>3</v>
      </c>
      <c r="O70">
        <v>69</v>
      </c>
      <c r="P70">
        <v>1</v>
      </c>
      <c r="Q70" t="s">
        <v>989</v>
      </c>
    </row>
    <row r="71" spans="1:17" x14ac:dyDescent="0.35">
      <c r="A71" t="s">
        <v>269</v>
      </c>
      <c r="B71">
        <v>17.899999999999999</v>
      </c>
      <c r="C71" t="b">
        <v>0</v>
      </c>
      <c r="D71" t="b">
        <v>0</v>
      </c>
      <c r="E71">
        <v>75</v>
      </c>
      <c r="F71">
        <v>0</v>
      </c>
      <c r="G71">
        <v>940</v>
      </c>
      <c r="H71" s="14">
        <v>43690</v>
      </c>
      <c r="I71" t="s">
        <v>996</v>
      </c>
      <c r="K71" t="s">
        <v>987</v>
      </c>
      <c r="L71">
        <v>1000</v>
      </c>
      <c r="N71">
        <v>2</v>
      </c>
      <c r="O71">
        <v>70</v>
      </c>
      <c r="P71">
        <v>1</v>
      </c>
      <c r="Q71" t="s">
        <v>989</v>
      </c>
    </row>
    <row r="72" spans="1:17" x14ac:dyDescent="0.35">
      <c r="A72" t="s">
        <v>269</v>
      </c>
      <c r="B72">
        <v>15.3</v>
      </c>
      <c r="C72" t="b">
        <v>0</v>
      </c>
      <c r="D72" t="b">
        <v>0</v>
      </c>
      <c r="E72">
        <v>75</v>
      </c>
      <c r="F72">
        <v>0</v>
      </c>
      <c r="G72">
        <v>941</v>
      </c>
      <c r="H72" s="14">
        <v>43690</v>
      </c>
      <c r="I72" t="s">
        <v>996</v>
      </c>
      <c r="K72" t="s">
        <v>983</v>
      </c>
      <c r="L72">
        <v>8000</v>
      </c>
      <c r="N72">
        <v>4</v>
      </c>
      <c r="O72">
        <v>71</v>
      </c>
      <c r="P72">
        <v>1</v>
      </c>
      <c r="Q72" t="s">
        <v>989</v>
      </c>
    </row>
    <row r="73" spans="1:17" x14ac:dyDescent="0.35">
      <c r="A73" t="s">
        <v>269</v>
      </c>
      <c r="B73">
        <v>1</v>
      </c>
      <c r="C73" t="b">
        <v>0</v>
      </c>
      <c r="D73" t="b">
        <v>0</v>
      </c>
      <c r="E73">
        <v>75</v>
      </c>
      <c r="F73">
        <v>79</v>
      </c>
      <c r="G73">
        <v>47</v>
      </c>
      <c r="H73" s="14">
        <v>43690</v>
      </c>
      <c r="I73" t="s">
        <v>981</v>
      </c>
      <c r="J73" t="s">
        <v>982</v>
      </c>
      <c r="K73" t="s">
        <v>987</v>
      </c>
      <c r="L73">
        <v>500</v>
      </c>
      <c r="N73">
        <v>1</v>
      </c>
      <c r="O73">
        <v>72</v>
      </c>
      <c r="P73">
        <v>1</v>
      </c>
      <c r="Q73" t="s">
        <v>989</v>
      </c>
    </row>
    <row r="74" spans="1:17" x14ac:dyDescent="0.35">
      <c r="A74" t="s">
        <v>269</v>
      </c>
      <c r="B74">
        <v>2.96</v>
      </c>
      <c r="C74" t="b">
        <v>0</v>
      </c>
      <c r="D74" t="b">
        <v>0</v>
      </c>
      <c r="E74">
        <v>75</v>
      </c>
      <c r="F74">
        <v>79</v>
      </c>
      <c r="G74">
        <v>48</v>
      </c>
      <c r="H74" s="14">
        <v>43690</v>
      </c>
      <c r="I74" t="s">
        <v>981</v>
      </c>
      <c r="J74" t="s">
        <v>982</v>
      </c>
      <c r="K74" t="s">
        <v>983</v>
      </c>
      <c r="L74">
        <v>7500</v>
      </c>
      <c r="N74">
        <v>3</v>
      </c>
      <c r="O74">
        <v>73</v>
      </c>
      <c r="P74">
        <v>1</v>
      </c>
      <c r="Q74" t="s">
        <v>989</v>
      </c>
    </row>
    <row r="75" spans="1:17" x14ac:dyDescent="0.35">
      <c r="A75" t="s">
        <v>269</v>
      </c>
      <c r="B75">
        <v>3.25</v>
      </c>
      <c r="C75" t="b">
        <v>0</v>
      </c>
      <c r="D75" t="b">
        <v>0</v>
      </c>
      <c r="E75">
        <v>75</v>
      </c>
      <c r="F75">
        <v>79</v>
      </c>
      <c r="G75">
        <v>49</v>
      </c>
      <c r="H75" s="14">
        <v>43690</v>
      </c>
      <c r="I75" t="s">
        <v>981</v>
      </c>
      <c r="J75" t="s">
        <v>982</v>
      </c>
      <c r="K75" t="s">
        <v>984</v>
      </c>
      <c r="M75">
        <v>10</v>
      </c>
      <c r="N75">
        <v>5</v>
      </c>
      <c r="O75">
        <v>74</v>
      </c>
      <c r="P75">
        <v>1</v>
      </c>
      <c r="Q75" t="s">
        <v>989</v>
      </c>
    </row>
    <row r="76" spans="1:17" x14ac:dyDescent="0.35">
      <c r="A76" t="s">
        <v>269</v>
      </c>
      <c r="B76">
        <v>1</v>
      </c>
      <c r="C76" t="b">
        <v>0</v>
      </c>
      <c r="D76" t="b">
        <v>0</v>
      </c>
      <c r="E76">
        <v>75</v>
      </c>
      <c r="F76">
        <v>79</v>
      </c>
      <c r="G76">
        <v>50</v>
      </c>
      <c r="H76" s="14">
        <v>43690</v>
      </c>
      <c r="I76" t="s">
        <v>981</v>
      </c>
      <c r="J76" t="s">
        <v>982</v>
      </c>
      <c r="K76" t="s">
        <v>984</v>
      </c>
      <c r="M76">
        <v>12</v>
      </c>
      <c r="N76">
        <v>6</v>
      </c>
      <c r="O76">
        <v>75</v>
      </c>
      <c r="P76">
        <v>1</v>
      </c>
      <c r="Q76" t="s">
        <v>989</v>
      </c>
    </row>
    <row r="77" spans="1:17" x14ac:dyDescent="0.35">
      <c r="A77" t="s">
        <v>326</v>
      </c>
      <c r="B77">
        <v>10.3</v>
      </c>
      <c r="C77" t="b">
        <v>0</v>
      </c>
      <c r="D77" t="b">
        <v>0</v>
      </c>
      <c r="E77">
        <v>97</v>
      </c>
      <c r="F77">
        <v>0</v>
      </c>
      <c r="G77">
        <v>948</v>
      </c>
      <c r="H77" s="14">
        <v>43690</v>
      </c>
      <c r="I77" t="s">
        <v>996</v>
      </c>
      <c r="K77" t="s">
        <v>983</v>
      </c>
      <c r="L77">
        <v>9000</v>
      </c>
      <c r="N77">
        <v>8</v>
      </c>
      <c r="O77">
        <v>76</v>
      </c>
      <c r="P77">
        <v>1</v>
      </c>
      <c r="Q77" t="s">
        <v>989</v>
      </c>
    </row>
    <row r="78" spans="1:17" x14ac:dyDescent="0.35">
      <c r="A78" t="s">
        <v>326</v>
      </c>
      <c r="B78">
        <v>0.5</v>
      </c>
      <c r="C78" t="b">
        <v>0</v>
      </c>
      <c r="D78" t="b">
        <v>0</v>
      </c>
      <c r="E78">
        <v>97</v>
      </c>
      <c r="F78">
        <v>105</v>
      </c>
      <c r="G78">
        <v>58</v>
      </c>
      <c r="H78" s="14">
        <v>43690</v>
      </c>
      <c r="I78" t="s">
        <v>981</v>
      </c>
      <c r="J78" t="s">
        <v>982</v>
      </c>
      <c r="K78" t="s">
        <v>983</v>
      </c>
      <c r="L78">
        <v>8500</v>
      </c>
      <c r="N78">
        <v>7</v>
      </c>
      <c r="O78">
        <v>77</v>
      </c>
      <c r="P78">
        <v>1</v>
      </c>
      <c r="Q78" t="s">
        <v>989</v>
      </c>
    </row>
    <row r="79" spans="1:17" x14ac:dyDescent="0.35">
      <c r="A79" t="s">
        <v>326</v>
      </c>
      <c r="B79">
        <v>0.5</v>
      </c>
      <c r="C79" t="b">
        <v>0</v>
      </c>
      <c r="D79" t="b">
        <v>0</v>
      </c>
      <c r="E79">
        <v>97</v>
      </c>
      <c r="F79">
        <v>105</v>
      </c>
      <c r="G79">
        <v>59</v>
      </c>
      <c r="H79" s="14">
        <v>43690</v>
      </c>
      <c r="I79" t="s">
        <v>981</v>
      </c>
      <c r="J79" t="s">
        <v>982</v>
      </c>
      <c r="K79" t="s">
        <v>984</v>
      </c>
      <c r="M79">
        <v>10</v>
      </c>
      <c r="N79">
        <v>9</v>
      </c>
      <c r="O79">
        <v>78</v>
      </c>
      <c r="P79">
        <v>1</v>
      </c>
      <c r="Q79" t="s">
        <v>989</v>
      </c>
    </row>
    <row r="80" spans="1:17" x14ac:dyDescent="0.35">
      <c r="A80" t="s">
        <v>262</v>
      </c>
      <c r="B80">
        <v>19.5</v>
      </c>
      <c r="C80" t="b">
        <v>0</v>
      </c>
      <c r="D80" t="b">
        <v>0</v>
      </c>
      <c r="E80">
        <v>73</v>
      </c>
      <c r="F80">
        <v>0</v>
      </c>
      <c r="G80">
        <v>938</v>
      </c>
      <c r="H80" s="14">
        <v>43690</v>
      </c>
      <c r="I80" t="s">
        <v>996</v>
      </c>
      <c r="K80" t="s">
        <v>987</v>
      </c>
      <c r="L80">
        <v>1000</v>
      </c>
      <c r="N80">
        <v>2</v>
      </c>
      <c r="O80">
        <v>79</v>
      </c>
      <c r="P80">
        <v>1</v>
      </c>
      <c r="Q80" t="s">
        <v>989</v>
      </c>
    </row>
    <row r="81" spans="1:17" x14ac:dyDescent="0.35">
      <c r="A81" t="s">
        <v>262</v>
      </c>
      <c r="B81">
        <v>38.700000000000003</v>
      </c>
      <c r="C81" t="b">
        <v>0</v>
      </c>
      <c r="D81" t="b">
        <v>0</v>
      </c>
      <c r="E81">
        <v>73</v>
      </c>
      <c r="F81">
        <v>0</v>
      </c>
      <c r="G81">
        <v>939</v>
      </c>
      <c r="H81" s="14">
        <v>43690</v>
      </c>
      <c r="I81" t="s">
        <v>996</v>
      </c>
      <c r="K81" t="s">
        <v>983</v>
      </c>
      <c r="L81">
        <v>7000</v>
      </c>
      <c r="N81">
        <v>4</v>
      </c>
      <c r="O81">
        <v>80</v>
      </c>
      <c r="P81">
        <v>1</v>
      </c>
      <c r="Q81" t="s">
        <v>989</v>
      </c>
    </row>
    <row r="82" spans="1:17" x14ac:dyDescent="0.35">
      <c r="A82" t="s">
        <v>262</v>
      </c>
      <c r="B82">
        <v>1</v>
      </c>
      <c r="C82" t="b">
        <v>0</v>
      </c>
      <c r="D82" t="b">
        <v>0</v>
      </c>
      <c r="E82">
        <v>73</v>
      </c>
      <c r="F82">
        <v>77</v>
      </c>
      <c r="G82">
        <v>43</v>
      </c>
      <c r="H82" s="14">
        <v>43690</v>
      </c>
      <c r="I82" t="s">
        <v>981</v>
      </c>
      <c r="J82" t="s">
        <v>986</v>
      </c>
      <c r="K82" t="s">
        <v>987</v>
      </c>
      <c r="L82">
        <v>500</v>
      </c>
      <c r="N82">
        <v>1</v>
      </c>
      <c r="O82">
        <v>81</v>
      </c>
      <c r="P82">
        <v>1</v>
      </c>
      <c r="Q82" t="s">
        <v>989</v>
      </c>
    </row>
    <row r="83" spans="1:17" x14ac:dyDescent="0.35">
      <c r="A83" t="s">
        <v>262</v>
      </c>
      <c r="B83">
        <v>1</v>
      </c>
      <c r="C83" t="b">
        <v>0</v>
      </c>
      <c r="D83" t="b">
        <v>0</v>
      </c>
      <c r="E83">
        <v>73</v>
      </c>
      <c r="F83">
        <v>77</v>
      </c>
      <c r="G83">
        <v>44</v>
      </c>
      <c r="H83" s="14">
        <v>43690</v>
      </c>
      <c r="I83" t="s">
        <v>981</v>
      </c>
      <c r="J83" t="s">
        <v>986</v>
      </c>
      <c r="K83" t="s">
        <v>983</v>
      </c>
      <c r="L83">
        <v>6500</v>
      </c>
      <c r="N83">
        <v>3</v>
      </c>
      <c r="O83">
        <v>82</v>
      </c>
      <c r="P83">
        <v>1</v>
      </c>
      <c r="Q83" t="s">
        <v>989</v>
      </c>
    </row>
    <row r="84" spans="1:17" x14ac:dyDescent="0.35">
      <c r="A84" t="s">
        <v>262</v>
      </c>
      <c r="B84">
        <v>1</v>
      </c>
      <c r="C84" t="b">
        <v>0</v>
      </c>
      <c r="D84" t="b">
        <v>0</v>
      </c>
      <c r="E84">
        <v>73</v>
      </c>
      <c r="F84">
        <v>77</v>
      </c>
      <c r="G84">
        <v>45</v>
      </c>
      <c r="H84" s="14">
        <v>43690</v>
      </c>
      <c r="I84" t="s">
        <v>981</v>
      </c>
      <c r="J84" t="s">
        <v>986</v>
      </c>
      <c r="K84" t="s">
        <v>984</v>
      </c>
      <c r="M84">
        <v>5</v>
      </c>
      <c r="N84">
        <v>5</v>
      </c>
      <c r="O84">
        <v>83</v>
      </c>
      <c r="P84">
        <v>1</v>
      </c>
      <c r="Q84" t="s">
        <v>989</v>
      </c>
    </row>
    <row r="85" spans="1:17" x14ac:dyDescent="0.35">
      <c r="A85" t="s">
        <v>262</v>
      </c>
      <c r="B85">
        <v>1</v>
      </c>
      <c r="C85" t="b">
        <v>0</v>
      </c>
      <c r="D85" t="b">
        <v>0</v>
      </c>
      <c r="E85">
        <v>73</v>
      </c>
      <c r="F85">
        <v>77</v>
      </c>
      <c r="G85">
        <v>46</v>
      </c>
      <c r="H85" s="14">
        <v>43690</v>
      </c>
      <c r="I85" t="s">
        <v>981</v>
      </c>
      <c r="J85" t="s">
        <v>986</v>
      </c>
      <c r="K85" t="s">
        <v>984</v>
      </c>
      <c r="M85">
        <v>10</v>
      </c>
      <c r="N85">
        <v>6</v>
      </c>
      <c r="O85">
        <v>84</v>
      </c>
      <c r="P85">
        <v>1</v>
      </c>
      <c r="Q85" t="s">
        <v>989</v>
      </c>
    </row>
    <row r="86" spans="1:17" x14ac:dyDescent="0.35">
      <c r="A86" t="s">
        <v>580</v>
      </c>
      <c r="B86">
        <v>2.34</v>
      </c>
      <c r="C86" t="b">
        <v>1</v>
      </c>
      <c r="D86" t="b">
        <v>0</v>
      </c>
      <c r="E86">
        <v>186</v>
      </c>
      <c r="F86">
        <v>0</v>
      </c>
      <c r="G86">
        <v>1106</v>
      </c>
      <c r="H86" s="14">
        <v>43690</v>
      </c>
      <c r="I86" t="s">
        <v>996</v>
      </c>
      <c r="K86" t="s">
        <v>987</v>
      </c>
      <c r="L86">
        <v>1000</v>
      </c>
      <c r="N86">
        <v>2</v>
      </c>
      <c r="O86">
        <v>85</v>
      </c>
      <c r="P86">
        <v>1</v>
      </c>
      <c r="Q86" t="s">
        <v>989</v>
      </c>
    </row>
    <row r="87" spans="1:17" x14ac:dyDescent="0.35">
      <c r="A87" t="s">
        <v>580</v>
      </c>
      <c r="B87">
        <v>2.31</v>
      </c>
      <c r="C87" t="b">
        <v>1</v>
      </c>
      <c r="D87" t="b">
        <v>0</v>
      </c>
      <c r="E87">
        <v>186</v>
      </c>
      <c r="F87">
        <v>0</v>
      </c>
      <c r="G87">
        <v>1109</v>
      </c>
      <c r="H87" s="14">
        <v>43690</v>
      </c>
      <c r="I87" t="s">
        <v>996</v>
      </c>
      <c r="K87" t="s">
        <v>983</v>
      </c>
      <c r="L87">
        <v>7000</v>
      </c>
      <c r="N87">
        <v>4</v>
      </c>
      <c r="O87">
        <v>86</v>
      </c>
      <c r="P87">
        <v>1</v>
      </c>
      <c r="Q87" t="s">
        <v>989</v>
      </c>
    </row>
    <row r="88" spans="1:17" x14ac:dyDescent="0.35">
      <c r="A88" t="s">
        <v>580</v>
      </c>
      <c r="B88">
        <v>1</v>
      </c>
      <c r="C88" t="b">
        <v>1</v>
      </c>
      <c r="D88" t="b">
        <v>0</v>
      </c>
      <c r="E88">
        <v>186</v>
      </c>
      <c r="F88">
        <v>202</v>
      </c>
      <c r="G88">
        <v>186</v>
      </c>
      <c r="H88" s="14">
        <v>43690</v>
      </c>
      <c r="I88" t="s">
        <v>981</v>
      </c>
      <c r="J88" t="s">
        <v>990</v>
      </c>
      <c r="K88" t="s">
        <v>987</v>
      </c>
      <c r="L88">
        <v>500</v>
      </c>
      <c r="N88">
        <v>1</v>
      </c>
      <c r="O88">
        <v>87</v>
      </c>
      <c r="P88">
        <v>1</v>
      </c>
      <c r="Q88" t="s">
        <v>989</v>
      </c>
    </row>
    <row r="89" spans="1:17" x14ac:dyDescent="0.35">
      <c r="A89" t="s">
        <v>580</v>
      </c>
      <c r="B89">
        <v>1</v>
      </c>
      <c r="C89" t="b">
        <v>1</v>
      </c>
      <c r="D89" t="b">
        <v>0</v>
      </c>
      <c r="E89">
        <v>186</v>
      </c>
      <c r="F89">
        <v>202</v>
      </c>
      <c r="G89">
        <v>219</v>
      </c>
      <c r="H89" s="14">
        <v>43690</v>
      </c>
      <c r="I89" t="s">
        <v>981</v>
      </c>
      <c r="J89" t="s">
        <v>990</v>
      </c>
      <c r="K89" t="s">
        <v>983</v>
      </c>
      <c r="L89">
        <v>6500</v>
      </c>
      <c r="N89">
        <v>3</v>
      </c>
      <c r="O89">
        <v>88</v>
      </c>
      <c r="P89">
        <v>1</v>
      </c>
      <c r="Q89" t="s">
        <v>989</v>
      </c>
    </row>
    <row r="90" spans="1:17" x14ac:dyDescent="0.35">
      <c r="A90" t="s">
        <v>580</v>
      </c>
      <c r="B90">
        <v>1</v>
      </c>
      <c r="C90" t="b">
        <v>1</v>
      </c>
      <c r="D90" t="b">
        <v>0</v>
      </c>
      <c r="E90">
        <v>186</v>
      </c>
      <c r="F90">
        <v>202</v>
      </c>
      <c r="G90">
        <v>220</v>
      </c>
      <c r="H90" s="14">
        <v>43690</v>
      </c>
      <c r="I90" t="s">
        <v>981</v>
      </c>
      <c r="J90" t="s">
        <v>990</v>
      </c>
      <c r="K90" t="s">
        <v>984</v>
      </c>
      <c r="M90">
        <v>5</v>
      </c>
      <c r="N90">
        <v>5</v>
      </c>
      <c r="O90">
        <v>89</v>
      </c>
      <c r="P90">
        <v>1</v>
      </c>
      <c r="Q90" t="s">
        <v>989</v>
      </c>
    </row>
    <row r="91" spans="1:17" x14ac:dyDescent="0.35">
      <c r="A91" t="s">
        <v>580</v>
      </c>
      <c r="B91">
        <v>1</v>
      </c>
      <c r="C91" t="b">
        <v>1</v>
      </c>
      <c r="D91" t="b">
        <v>0</v>
      </c>
      <c r="E91">
        <v>186</v>
      </c>
      <c r="F91">
        <v>202</v>
      </c>
      <c r="G91">
        <v>221</v>
      </c>
      <c r="H91" s="14">
        <v>43690</v>
      </c>
      <c r="I91" t="s">
        <v>981</v>
      </c>
      <c r="J91" t="s">
        <v>990</v>
      </c>
      <c r="K91" t="s">
        <v>984</v>
      </c>
      <c r="M91">
        <v>10</v>
      </c>
      <c r="N91">
        <v>6</v>
      </c>
      <c r="O91">
        <v>90</v>
      </c>
      <c r="P91">
        <v>1</v>
      </c>
      <c r="Q91" t="s">
        <v>989</v>
      </c>
    </row>
    <row r="92" spans="1:17" x14ac:dyDescent="0.35">
      <c r="A92" t="s">
        <v>653</v>
      </c>
      <c r="B92">
        <v>3.69</v>
      </c>
      <c r="C92" t="b">
        <v>1</v>
      </c>
      <c r="D92" t="b">
        <v>0</v>
      </c>
      <c r="E92">
        <v>219</v>
      </c>
      <c r="F92">
        <v>0</v>
      </c>
      <c r="G92">
        <v>1195</v>
      </c>
      <c r="H92" s="14">
        <v>43690</v>
      </c>
      <c r="I92" t="s">
        <v>996</v>
      </c>
      <c r="K92" t="s">
        <v>987</v>
      </c>
      <c r="L92">
        <v>1000</v>
      </c>
      <c r="N92">
        <v>2</v>
      </c>
      <c r="O92">
        <v>91</v>
      </c>
      <c r="P92">
        <v>1</v>
      </c>
      <c r="Q92" t="s">
        <v>989</v>
      </c>
    </row>
    <row r="93" spans="1:17" x14ac:dyDescent="0.35">
      <c r="A93" t="s">
        <v>653</v>
      </c>
      <c r="B93">
        <v>3.3</v>
      </c>
      <c r="C93" t="b">
        <v>1</v>
      </c>
      <c r="D93" t="b">
        <v>0</v>
      </c>
      <c r="E93">
        <v>219</v>
      </c>
      <c r="F93">
        <v>0</v>
      </c>
      <c r="G93">
        <v>1343</v>
      </c>
      <c r="H93" s="14">
        <v>43690</v>
      </c>
      <c r="I93" t="s">
        <v>996</v>
      </c>
      <c r="K93" t="s">
        <v>983</v>
      </c>
      <c r="L93">
        <v>7000</v>
      </c>
      <c r="N93">
        <v>4</v>
      </c>
      <c r="O93">
        <v>92</v>
      </c>
      <c r="P93">
        <v>1</v>
      </c>
      <c r="Q93" t="s">
        <v>989</v>
      </c>
    </row>
    <row r="94" spans="1:17" x14ac:dyDescent="0.35">
      <c r="A94" t="s">
        <v>653</v>
      </c>
      <c r="B94">
        <v>1</v>
      </c>
      <c r="C94" t="b">
        <v>1</v>
      </c>
      <c r="D94" t="b">
        <v>0</v>
      </c>
      <c r="E94">
        <v>219</v>
      </c>
      <c r="F94">
        <v>237</v>
      </c>
      <c r="G94">
        <v>309</v>
      </c>
      <c r="H94" s="14">
        <v>43690</v>
      </c>
      <c r="I94" t="s">
        <v>981</v>
      </c>
      <c r="J94" t="s">
        <v>990</v>
      </c>
      <c r="K94" t="s">
        <v>987</v>
      </c>
      <c r="L94">
        <v>500</v>
      </c>
      <c r="N94">
        <v>1</v>
      </c>
      <c r="O94">
        <v>93</v>
      </c>
      <c r="P94">
        <v>1</v>
      </c>
      <c r="Q94" t="s">
        <v>989</v>
      </c>
    </row>
    <row r="95" spans="1:17" x14ac:dyDescent="0.35">
      <c r="A95" t="s">
        <v>653</v>
      </c>
      <c r="B95">
        <v>1</v>
      </c>
      <c r="C95" t="b">
        <v>1</v>
      </c>
      <c r="D95" t="b">
        <v>0</v>
      </c>
      <c r="E95">
        <v>219</v>
      </c>
      <c r="F95">
        <v>237</v>
      </c>
      <c r="G95">
        <v>310</v>
      </c>
      <c r="H95" s="14">
        <v>43690</v>
      </c>
      <c r="I95" t="s">
        <v>981</v>
      </c>
      <c r="J95" t="s">
        <v>990</v>
      </c>
      <c r="K95" t="s">
        <v>983</v>
      </c>
      <c r="L95">
        <v>6500</v>
      </c>
      <c r="N95">
        <v>3</v>
      </c>
      <c r="O95">
        <v>94</v>
      </c>
      <c r="P95">
        <v>1</v>
      </c>
      <c r="Q95" t="s">
        <v>989</v>
      </c>
    </row>
    <row r="96" spans="1:17" x14ac:dyDescent="0.35">
      <c r="A96" t="s">
        <v>653</v>
      </c>
      <c r="B96">
        <v>1</v>
      </c>
      <c r="C96" t="b">
        <v>1</v>
      </c>
      <c r="D96" t="b">
        <v>0</v>
      </c>
      <c r="E96">
        <v>219</v>
      </c>
      <c r="F96">
        <v>237</v>
      </c>
      <c r="G96">
        <v>457</v>
      </c>
      <c r="H96" s="14">
        <v>43690</v>
      </c>
      <c r="I96" t="s">
        <v>981</v>
      </c>
      <c r="J96" t="s">
        <v>990</v>
      </c>
      <c r="K96" t="s">
        <v>984</v>
      </c>
      <c r="M96">
        <v>5</v>
      </c>
      <c r="N96">
        <v>5</v>
      </c>
      <c r="O96">
        <v>95</v>
      </c>
      <c r="P96">
        <v>1</v>
      </c>
      <c r="Q96" t="s">
        <v>989</v>
      </c>
    </row>
    <row r="97" spans="1:17" x14ac:dyDescent="0.35">
      <c r="A97" t="s">
        <v>653</v>
      </c>
      <c r="B97">
        <v>1</v>
      </c>
      <c r="C97" t="b">
        <v>1</v>
      </c>
      <c r="D97" t="b">
        <v>0</v>
      </c>
      <c r="E97">
        <v>219</v>
      </c>
      <c r="F97">
        <v>237</v>
      </c>
      <c r="G97">
        <v>458</v>
      </c>
      <c r="H97" s="14">
        <v>43690</v>
      </c>
      <c r="I97" t="s">
        <v>981</v>
      </c>
      <c r="J97" t="s">
        <v>990</v>
      </c>
      <c r="K97" t="s">
        <v>984</v>
      </c>
      <c r="M97">
        <v>10</v>
      </c>
      <c r="N97">
        <v>6</v>
      </c>
      <c r="O97">
        <v>96</v>
      </c>
      <c r="P97">
        <v>1</v>
      </c>
      <c r="Q97" t="s">
        <v>989</v>
      </c>
    </row>
    <row r="98" spans="1:17" x14ac:dyDescent="0.35">
      <c r="A98" t="s">
        <v>326</v>
      </c>
      <c r="B98">
        <v>0.5</v>
      </c>
      <c r="C98" t="b">
        <v>0</v>
      </c>
      <c r="D98" t="b">
        <v>0</v>
      </c>
      <c r="E98">
        <v>97</v>
      </c>
      <c r="F98">
        <v>105</v>
      </c>
      <c r="G98">
        <v>60</v>
      </c>
      <c r="H98" s="14">
        <v>43690</v>
      </c>
      <c r="I98" t="s">
        <v>981</v>
      </c>
      <c r="J98" t="s">
        <v>982</v>
      </c>
      <c r="K98" t="s">
        <v>987</v>
      </c>
      <c r="L98">
        <v>500</v>
      </c>
      <c r="N98">
        <v>1</v>
      </c>
      <c r="O98">
        <v>97</v>
      </c>
      <c r="P98">
        <v>1</v>
      </c>
      <c r="Q98" t="s">
        <v>989</v>
      </c>
    </row>
    <row r="99" spans="1:17" x14ac:dyDescent="0.35">
      <c r="A99" t="s">
        <v>326</v>
      </c>
      <c r="B99">
        <v>31.8</v>
      </c>
      <c r="C99" t="b">
        <v>0</v>
      </c>
      <c r="D99" t="b">
        <v>0</v>
      </c>
      <c r="E99">
        <v>97</v>
      </c>
      <c r="F99">
        <v>0</v>
      </c>
      <c r="G99">
        <v>949</v>
      </c>
      <c r="H99" s="14">
        <v>43690</v>
      </c>
      <c r="I99" t="s">
        <v>996</v>
      </c>
      <c r="K99" t="s">
        <v>987</v>
      </c>
      <c r="L99">
        <v>1000</v>
      </c>
      <c r="N99">
        <v>2</v>
      </c>
      <c r="O99">
        <v>98</v>
      </c>
      <c r="P99">
        <v>1</v>
      </c>
      <c r="Q99" t="s">
        <v>989</v>
      </c>
    </row>
    <row r="100" spans="1:17" x14ac:dyDescent="0.35">
      <c r="A100" t="s">
        <v>326</v>
      </c>
      <c r="B100">
        <v>10.5</v>
      </c>
      <c r="C100" t="b">
        <v>0</v>
      </c>
      <c r="D100" t="b">
        <v>0</v>
      </c>
      <c r="E100">
        <v>97</v>
      </c>
      <c r="F100">
        <v>0</v>
      </c>
      <c r="G100">
        <v>950</v>
      </c>
      <c r="H100" s="14">
        <v>43690</v>
      </c>
      <c r="I100" t="s">
        <v>996</v>
      </c>
      <c r="K100" t="s">
        <v>983</v>
      </c>
      <c r="L100">
        <v>8000</v>
      </c>
      <c r="N100">
        <v>4</v>
      </c>
      <c r="O100">
        <v>99</v>
      </c>
      <c r="P100">
        <v>1</v>
      </c>
      <c r="Q100" t="s">
        <v>989</v>
      </c>
    </row>
    <row r="101" spans="1:17" x14ac:dyDescent="0.35">
      <c r="A101" t="s">
        <v>326</v>
      </c>
      <c r="B101">
        <v>4.42</v>
      </c>
      <c r="C101" t="b">
        <v>0</v>
      </c>
      <c r="D101" t="b">
        <v>0</v>
      </c>
      <c r="E101">
        <v>97</v>
      </c>
      <c r="F101">
        <v>0</v>
      </c>
      <c r="G101">
        <v>951</v>
      </c>
      <c r="H101" s="14">
        <v>43690</v>
      </c>
      <c r="I101" t="s">
        <v>996</v>
      </c>
      <c r="K101" t="s">
        <v>984</v>
      </c>
      <c r="M101">
        <v>10</v>
      </c>
      <c r="N101">
        <v>6</v>
      </c>
      <c r="O101">
        <v>100</v>
      </c>
      <c r="P101">
        <v>1</v>
      </c>
      <c r="Q101" t="s">
        <v>989</v>
      </c>
    </row>
    <row r="102" spans="1:17" x14ac:dyDescent="0.35">
      <c r="A102" t="s">
        <v>326</v>
      </c>
      <c r="B102">
        <v>0.5</v>
      </c>
      <c r="C102" t="b">
        <v>0</v>
      </c>
      <c r="D102" t="b">
        <v>0</v>
      </c>
      <c r="E102">
        <v>97</v>
      </c>
      <c r="F102">
        <v>105</v>
      </c>
      <c r="G102">
        <v>61</v>
      </c>
      <c r="H102" s="14">
        <v>43690</v>
      </c>
      <c r="I102" t="s">
        <v>981</v>
      </c>
      <c r="J102" t="s">
        <v>982</v>
      </c>
      <c r="K102" t="s">
        <v>983</v>
      </c>
      <c r="L102">
        <v>7500</v>
      </c>
      <c r="N102">
        <v>3</v>
      </c>
      <c r="O102">
        <v>101</v>
      </c>
      <c r="P102">
        <v>1</v>
      </c>
      <c r="Q102" t="s">
        <v>989</v>
      </c>
    </row>
    <row r="103" spans="1:17" x14ac:dyDescent="0.35">
      <c r="A103" t="s">
        <v>326</v>
      </c>
      <c r="B103">
        <v>0.5</v>
      </c>
      <c r="C103" t="b">
        <v>0</v>
      </c>
      <c r="D103" t="b">
        <v>0</v>
      </c>
      <c r="E103">
        <v>97</v>
      </c>
      <c r="F103">
        <v>105</v>
      </c>
      <c r="G103">
        <v>62</v>
      </c>
      <c r="H103" s="14">
        <v>43690</v>
      </c>
      <c r="I103" t="s">
        <v>981</v>
      </c>
      <c r="J103" t="s">
        <v>982</v>
      </c>
      <c r="K103" t="s">
        <v>984</v>
      </c>
      <c r="M103">
        <v>5</v>
      </c>
      <c r="N103">
        <v>5</v>
      </c>
      <c r="O103">
        <v>102</v>
      </c>
      <c r="P103">
        <v>1</v>
      </c>
      <c r="Q103" t="s">
        <v>989</v>
      </c>
    </row>
    <row r="104" spans="1:17" x14ac:dyDescent="0.35">
      <c r="A104" t="s">
        <v>745</v>
      </c>
      <c r="B104">
        <v>10.6</v>
      </c>
      <c r="C104" t="b">
        <v>1</v>
      </c>
      <c r="D104" t="b">
        <v>0</v>
      </c>
      <c r="E104">
        <v>259</v>
      </c>
      <c r="F104">
        <v>0</v>
      </c>
      <c r="G104">
        <v>964</v>
      </c>
      <c r="H104" s="14">
        <v>43691</v>
      </c>
      <c r="I104" t="s">
        <v>996</v>
      </c>
      <c r="K104" t="s">
        <v>987</v>
      </c>
      <c r="L104">
        <v>1000</v>
      </c>
      <c r="N104">
        <v>2</v>
      </c>
      <c r="O104">
        <v>103</v>
      </c>
    </row>
    <row r="105" spans="1:17" x14ac:dyDescent="0.35">
      <c r="A105" t="s">
        <v>745</v>
      </c>
      <c r="B105">
        <v>1</v>
      </c>
      <c r="C105" t="b">
        <v>1</v>
      </c>
      <c r="D105" t="b">
        <v>0</v>
      </c>
      <c r="E105">
        <v>259</v>
      </c>
      <c r="F105">
        <v>277</v>
      </c>
      <c r="G105">
        <v>79</v>
      </c>
      <c r="H105" s="14">
        <v>43691</v>
      </c>
      <c r="I105" t="s">
        <v>981</v>
      </c>
      <c r="J105" t="s">
        <v>990</v>
      </c>
      <c r="K105" t="s">
        <v>987</v>
      </c>
      <c r="L105">
        <v>500</v>
      </c>
      <c r="N105">
        <v>1</v>
      </c>
      <c r="O105">
        <v>104</v>
      </c>
    </row>
    <row r="106" spans="1:17" x14ac:dyDescent="0.35">
      <c r="A106" t="s">
        <v>686</v>
      </c>
      <c r="B106">
        <v>18.399999999999999</v>
      </c>
      <c r="C106" t="b">
        <v>0</v>
      </c>
      <c r="D106" t="b">
        <v>0</v>
      </c>
      <c r="E106">
        <v>233</v>
      </c>
      <c r="F106">
        <v>0</v>
      </c>
      <c r="G106">
        <v>965</v>
      </c>
      <c r="H106" s="14">
        <v>43691</v>
      </c>
      <c r="I106" t="s">
        <v>996</v>
      </c>
      <c r="K106" t="s">
        <v>987</v>
      </c>
      <c r="L106">
        <v>1000</v>
      </c>
      <c r="N106">
        <v>2</v>
      </c>
      <c r="O106">
        <v>105</v>
      </c>
    </row>
    <row r="107" spans="1:17" x14ac:dyDescent="0.35">
      <c r="A107" t="s">
        <v>686</v>
      </c>
      <c r="B107">
        <v>3.59</v>
      </c>
      <c r="C107" t="b">
        <v>0</v>
      </c>
      <c r="D107" t="b">
        <v>0</v>
      </c>
      <c r="E107">
        <v>233</v>
      </c>
      <c r="F107">
        <v>251</v>
      </c>
      <c r="G107">
        <v>80</v>
      </c>
      <c r="H107" s="14">
        <v>43691</v>
      </c>
      <c r="I107" t="s">
        <v>981</v>
      </c>
      <c r="J107" t="s">
        <v>982</v>
      </c>
      <c r="K107" t="s">
        <v>987</v>
      </c>
      <c r="L107">
        <v>500</v>
      </c>
      <c r="N107">
        <v>1</v>
      </c>
      <c r="O107">
        <v>106</v>
      </c>
    </row>
    <row r="108" spans="1:17" x14ac:dyDescent="0.35">
      <c r="A108" t="s">
        <v>686</v>
      </c>
      <c r="B108">
        <v>16.399999999999999</v>
      </c>
      <c r="C108" t="b">
        <v>0</v>
      </c>
      <c r="D108" t="b">
        <v>0</v>
      </c>
      <c r="E108">
        <v>233</v>
      </c>
      <c r="F108">
        <v>0</v>
      </c>
      <c r="G108">
        <v>966</v>
      </c>
      <c r="H108" s="14">
        <v>43691</v>
      </c>
      <c r="I108" t="s">
        <v>996</v>
      </c>
      <c r="K108" t="s">
        <v>983</v>
      </c>
      <c r="L108">
        <v>7000</v>
      </c>
      <c r="N108">
        <v>4</v>
      </c>
      <c r="O108">
        <v>107</v>
      </c>
    </row>
    <row r="109" spans="1:17" x14ac:dyDescent="0.35">
      <c r="A109" t="s">
        <v>686</v>
      </c>
      <c r="B109">
        <v>2.4500000000000002</v>
      </c>
      <c r="C109" t="b">
        <v>0</v>
      </c>
      <c r="D109" t="b">
        <v>0</v>
      </c>
      <c r="E109">
        <v>233</v>
      </c>
      <c r="F109">
        <v>251</v>
      </c>
      <c r="G109">
        <v>81</v>
      </c>
      <c r="H109" s="14">
        <v>43691</v>
      </c>
      <c r="I109" t="s">
        <v>981</v>
      </c>
      <c r="J109" t="s">
        <v>982</v>
      </c>
      <c r="K109" t="s">
        <v>983</v>
      </c>
      <c r="L109">
        <v>6500</v>
      </c>
      <c r="N109">
        <v>3</v>
      </c>
      <c r="O109">
        <v>108</v>
      </c>
    </row>
    <row r="110" spans="1:17" x14ac:dyDescent="0.35">
      <c r="A110" t="s">
        <v>686</v>
      </c>
      <c r="B110">
        <v>16.7</v>
      </c>
      <c r="C110" t="b">
        <v>0</v>
      </c>
      <c r="D110" t="b">
        <v>0</v>
      </c>
      <c r="E110">
        <v>233</v>
      </c>
      <c r="F110">
        <v>0</v>
      </c>
      <c r="G110">
        <v>967</v>
      </c>
      <c r="H110" s="14">
        <v>43691</v>
      </c>
      <c r="I110" t="s">
        <v>996</v>
      </c>
      <c r="K110" t="s">
        <v>984</v>
      </c>
      <c r="M110">
        <v>5</v>
      </c>
      <c r="N110">
        <v>5</v>
      </c>
      <c r="O110">
        <v>109</v>
      </c>
    </row>
    <row r="111" spans="1:17" x14ac:dyDescent="0.35">
      <c r="A111" t="s">
        <v>686</v>
      </c>
      <c r="B111">
        <v>3.26</v>
      </c>
      <c r="C111" t="b">
        <v>0</v>
      </c>
      <c r="D111" t="b">
        <v>0</v>
      </c>
      <c r="E111">
        <v>233</v>
      </c>
      <c r="F111">
        <v>251</v>
      </c>
      <c r="G111">
        <v>82</v>
      </c>
      <c r="H111" s="14">
        <v>43691</v>
      </c>
      <c r="I111" t="s">
        <v>981</v>
      </c>
      <c r="J111" t="s">
        <v>982</v>
      </c>
      <c r="K111" t="s">
        <v>984</v>
      </c>
      <c r="M111">
        <v>5</v>
      </c>
      <c r="N111">
        <v>6</v>
      </c>
      <c r="O111">
        <v>110</v>
      </c>
    </row>
    <row r="112" spans="1:17" x14ac:dyDescent="0.35">
      <c r="A112" t="s">
        <v>747</v>
      </c>
      <c r="B112">
        <v>10.1</v>
      </c>
      <c r="C112" t="b">
        <v>0</v>
      </c>
      <c r="D112" t="b">
        <v>0</v>
      </c>
      <c r="E112">
        <v>260</v>
      </c>
      <c r="F112">
        <v>0</v>
      </c>
      <c r="G112">
        <v>968</v>
      </c>
      <c r="H112" s="14">
        <v>43691</v>
      </c>
      <c r="I112" t="s">
        <v>996</v>
      </c>
      <c r="K112" t="s">
        <v>987</v>
      </c>
      <c r="L112">
        <v>1000</v>
      </c>
      <c r="N112">
        <v>2</v>
      </c>
      <c r="O112">
        <v>111</v>
      </c>
    </row>
    <row r="113" spans="1:15" x14ac:dyDescent="0.35">
      <c r="A113" t="s">
        <v>747</v>
      </c>
      <c r="B113">
        <v>1</v>
      </c>
      <c r="C113" t="b">
        <v>0</v>
      </c>
      <c r="D113" t="b">
        <v>0</v>
      </c>
      <c r="E113">
        <v>260</v>
      </c>
      <c r="F113">
        <v>278</v>
      </c>
      <c r="G113">
        <v>83</v>
      </c>
      <c r="H113" s="14">
        <v>43691</v>
      </c>
      <c r="I113" t="s">
        <v>981</v>
      </c>
      <c r="J113" t="s">
        <v>982</v>
      </c>
      <c r="K113" t="s">
        <v>987</v>
      </c>
      <c r="L113">
        <v>500</v>
      </c>
      <c r="N113">
        <v>1</v>
      </c>
      <c r="O113">
        <v>112</v>
      </c>
    </row>
    <row r="114" spans="1:15" x14ac:dyDescent="0.35">
      <c r="A114" t="s">
        <v>747</v>
      </c>
      <c r="B114">
        <v>6.34</v>
      </c>
      <c r="C114" t="b">
        <v>0</v>
      </c>
      <c r="D114" t="b">
        <v>0</v>
      </c>
      <c r="E114">
        <v>260</v>
      </c>
      <c r="F114">
        <v>0</v>
      </c>
      <c r="G114">
        <v>969</v>
      </c>
      <c r="H114" s="14">
        <v>43691</v>
      </c>
      <c r="I114" t="s">
        <v>996</v>
      </c>
      <c r="K114" t="s">
        <v>983</v>
      </c>
      <c r="L114">
        <v>7000</v>
      </c>
      <c r="N114">
        <v>4</v>
      </c>
      <c r="O114">
        <v>113</v>
      </c>
    </row>
    <row r="115" spans="1:15" x14ac:dyDescent="0.35">
      <c r="A115" t="s">
        <v>747</v>
      </c>
      <c r="B115">
        <v>1</v>
      </c>
      <c r="C115" t="b">
        <v>0</v>
      </c>
      <c r="D115" t="b">
        <v>0</v>
      </c>
      <c r="E115">
        <v>260</v>
      </c>
      <c r="F115">
        <v>278</v>
      </c>
      <c r="G115">
        <v>84</v>
      </c>
      <c r="H115" s="14">
        <v>43691</v>
      </c>
      <c r="I115" t="s">
        <v>981</v>
      </c>
      <c r="J115" t="s">
        <v>982</v>
      </c>
      <c r="K115" t="s">
        <v>983</v>
      </c>
      <c r="L115">
        <v>6500</v>
      </c>
      <c r="N115">
        <v>3</v>
      </c>
      <c r="O115">
        <v>114</v>
      </c>
    </row>
    <row r="116" spans="1:15" x14ac:dyDescent="0.35">
      <c r="A116" t="s">
        <v>747</v>
      </c>
      <c r="B116">
        <v>2.5299999999999998</v>
      </c>
      <c r="C116" t="b">
        <v>0</v>
      </c>
      <c r="D116" t="b">
        <v>0</v>
      </c>
      <c r="E116">
        <v>260</v>
      </c>
      <c r="F116">
        <v>0</v>
      </c>
      <c r="G116">
        <v>970</v>
      </c>
      <c r="H116" s="14">
        <v>43691</v>
      </c>
      <c r="I116" t="s">
        <v>996</v>
      </c>
      <c r="K116" t="s">
        <v>984</v>
      </c>
      <c r="M116">
        <v>5</v>
      </c>
      <c r="N116">
        <v>5</v>
      </c>
      <c r="O116">
        <v>115</v>
      </c>
    </row>
    <row r="117" spans="1:15" x14ac:dyDescent="0.35">
      <c r="A117" t="s">
        <v>747</v>
      </c>
      <c r="B117">
        <v>1</v>
      </c>
      <c r="C117" t="b">
        <v>0</v>
      </c>
      <c r="D117" t="b">
        <v>0</v>
      </c>
      <c r="E117">
        <v>260</v>
      </c>
      <c r="F117">
        <v>278</v>
      </c>
      <c r="G117">
        <v>85</v>
      </c>
      <c r="H117" s="14">
        <v>43691</v>
      </c>
      <c r="I117" t="s">
        <v>981</v>
      </c>
      <c r="J117" t="s">
        <v>982</v>
      </c>
      <c r="K117" t="s">
        <v>984</v>
      </c>
      <c r="M117">
        <v>5</v>
      </c>
      <c r="N117">
        <v>6</v>
      </c>
      <c r="O117">
        <v>116</v>
      </c>
    </row>
    <row r="118" spans="1:15" x14ac:dyDescent="0.35">
      <c r="A118" t="s">
        <v>747</v>
      </c>
      <c r="B118">
        <v>1</v>
      </c>
      <c r="C118" t="b">
        <v>0</v>
      </c>
      <c r="D118" t="b">
        <v>0</v>
      </c>
      <c r="E118">
        <v>260</v>
      </c>
      <c r="F118">
        <v>336</v>
      </c>
      <c r="G118">
        <v>5</v>
      </c>
      <c r="H118" s="14">
        <v>43691</v>
      </c>
      <c r="I118" t="s">
        <v>981</v>
      </c>
      <c r="J118" t="s">
        <v>982</v>
      </c>
      <c r="K118" t="s">
        <v>984</v>
      </c>
      <c r="M118">
        <v>5</v>
      </c>
      <c r="N118">
        <v>7</v>
      </c>
      <c r="O118">
        <v>117</v>
      </c>
    </row>
    <row r="119" spans="1:15" x14ac:dyDescent="0.35">
      <c r="A119" t="s">
        <v>622</v>
      </c>
      <c r="B119">
        <v>8.39</v>
      </c>
      <c r="C119" t="b">
        <v>0</v>
      </c>
      <c r="D119" t="b">
        <v>0</v>
      </c>
      <c r="E119">
        <v>204</v>
      </c>
      <c r="F119">
        <v>0</v>
      </c>
      <c r="G119">
        <v>971</v>
      </c>
      <c r="H119" s="14">
        <v>43691</v>
      </c>
      <c r="I119" t="s">
        <v>996</v>
      </c>
      <c r="K119" t="s">
        <v>987</v>
      </c>
      <c r="L119">
        <v>1000</v>
      </c>
      <c r="N119">
        <v>2</v>
      </c>
      <c r="O119">
        <v>118</v>
      </c>
    </row>
    <row r="120" spans="1:15" x14ac:dyDescent="0.35">
      <c r="A120" t="s">
        <v>622</v>
      </c>
      <c r="B120">
        <v>0.5</v>
      </c>
      <c r="C120" t="b">
        <v>0</v>
      </c>
      <c r="D120" t="b">
        <v>0</v>
      </c>
      <c r="E120">
        <v>204</v>
      </c>
      <c r="F120">
        <v>221</v>
      </c>
      <c r="G120">
        <v>86</v>
      </c>
      <c r="H120" s="14">
        <v>43691</v>
      </c>
      <c r="I120" t="s">
        <v>981</v>
      </c>
      <c r="J120" t="s">
        <v>982</v>
      </c>
      <c r="K120" t="s">
        <v>987</v>
      </c>
      <c r="L120">
        <v>500</v>
      </c>
      <c r="N120">
        <v>1</v>
      </c>
      <c r="O120">
        <v>119</v>
      </c>
    </row>
    <row r="121" spans="1:15" x14ac:dyDescent="0.35">
      <c r="A121" t="s">
        <v>622</v>
      </c>
      <c r="B121">
        <v>0.5</v>
      </c>
      <c r="C121" t="b">
        <v>0</v>
      </c>
      <c r="D121" t="b">
        <v>0</v>
      </c>
      <c r="E121">
        <v>204</v>
      </c>
      <c r="F121">
        <v>221</v>
      </c>
      <c r="G121">
        <v>87</v>
      </c>
      <c r="H121" s="14">
        <v>43691</v>
      </c>
      <c r="I121" t="s">
        <v>981</v>
      </c>
      <c r="J121" t="s">
        <v>982</v>
      </c>
      <c r="K121" t="s">
        <v>983</v>
      </c>
      <c r="L121">
        <v>6500</v>
      </c>
      <c r="N121">
        <v>3</v>
      </c>
      <c r="O121">
        <v>120</v>
      </c>
    </row>
    <row r="122" spans="1:15" x14ac:dyDescent="0.35">
      <c r="A122" t="s">
        <v>622</v>
      </c>
      <c r="B122">
        <v>2.8</v>
      </c>
      <c r="C122" t="b">
        <v>0</v>
      </c>
      <c r="D122" t="b">
        <v>0</v>
      </c>
      <c r="E122">
        <v>204</v>
      </c>
      <c r="F122">
        <v>0</v>
      </c>
      <c r="G122">
        <v>972</v>
      </c>
      <c r="H122" s="14">
        <v>43691</v>
      </c>
      <c r="I122" t="s">
        <v>996</v>
      </c>
      <c r="K122" t="s">
        <v>983</v>
      </c>
      <c r="L122">
        <v>7000</v>
      </c>
      <c r="N122">
        <v>4</v>
      </c>
      <c r="O122">
        <v>121</v>
      </c>
    </row>
    <row r="123" spans="1:15" x14ac:dyDescent="0.35">
      <c r="A123" t="s">
        <v>738</v>
      </c>
      <c r="B123">
        <v>1</v>
      </c>
      <c r="C123" t="b">
        <v>0</v>
      </c>
      <c r="D123" t="b">
        <v>0</v>
      </c>
      <c r="E123">
        <v>255</v>
      </c>
      <c r="F123">
        <v>0</v>
      </c>
      <c r="G123">
        <v>973</v>
      </c>
      <c r="H123" s="14">
        <v>43691</v>
      </c>
      <c r="I123" t="s">
        <v>996</v>
      </c>
      <c r="K123" t="s">
        <v>983</v>
      </c>
      <c r="L123">
        <v>6500</v>
      </c>
      <c r="N123">
        <v>4</v>
      </c>
      <c r="O123">
        <v>122</v>
      </c>
    </row>
    <row r="124" spans="1:15" x14ac:dyDescent="0.35">
      <c r="A124" t="s">
        <v>622</v>
      </c>
      <c r="B124">
        <v>2.13</v>
      </c>
      <c r="C124" t="b">
        <v>0</v>
      </c>
      <c r="D124" t="b">
        <v>0</v>
      </c>
      <c r="E124">
        <v>204</v>
      </c>
      <c r="F124">
        <v>0</v>
      </c>
      <c r="G124">
        <v>974</v>
      </c>
      <c r="H124" s="14">
        <v>43691</v>
      </c>
      <c r="I124" t="s">
        <v>996</v>
      </c>
      <c r="K124" t="s">
        <v>984</v>
      </c>
      <c r="M124">
        <v>5</v>
      </c>
      <c r="N124">
        <v>5</v>
      </c>
      <c r="O124">
        <v>123</v>
      </c>
    </row>
    <row r="125" spans="1:15" x14ac:dyDescent="0.35">
      <c r="A125" t="s">
        <v>622</v>
      </c>
      <c r="B125">
        <v>0.5</v>
      </c>
      <c r="C125" t="b">
        <v>0</v>
      </c>
      <c r="D125" t="b">
        <v>0</v>
      </c>
      <c r="E125">
        <v>204</v>
      </c>
      <c r="F125">
        <v>221</v>
      </c>
      <c r="G125">
        <v>88</v>
      </c>
      <c r="H125" s="14">
        <v>43691</v>
      </c>
      <c r="I125" t="s">
        <v>981</v>
      </c>
      <c r="J125" t="s">
        <v>982</v>
      </c>
      <c r="K125" t="s">
        <v>984</v>
      </c>
      <c r="M125">
        <v>10</v>
      </c>
      <c r="N125">
        <v>6</v>
      </c>
      <c r="O125">
        <v>124</v>
      </c>
    </row>
    <row r="126" spans="1:15" x14ac:dyDescent="0.35">
      <c r="A126" t="s">
        <v>637</v>
      </c>
      <c r="B126">
        <v>7.07</v>
      </c>
      <c r="C126" t="b">
        <v>0</v>
      </c>
      <c r="D126" t="b">
        <v>0</v>
      </c>
      <c r="E126">
        <v>211</v>
      </c>
      <c r="F126">
        <v>229</v>
      </c>
      <c r="G126">
        <v>89</v>
      </c>
      <c r="H126" s="14">
        <v>43691</v>
      </c>
      <c r="I126" t="s">
        <v>981</v>
      </c>
      <c r="J126" t="s">
        <v>982</v>
      </c>
      <c r="K126" t="s">
        <v>987</v>
      </c>
      <c r="L126">
        <v>500</v>
      </c>
      <c r="N126">
        <v>1</v>
      </c>
      <c r="O126">
        <v>125</v>
      </c>
    </row>
    <row r="127" spans="1:15" x14ac:dyDescent="0.35">
      <c r="A127" t="s">
        <v>637</v>
      </c>
      <c r="B127">
        <v>40.200000000000003</v>
      </c>
      <c r="C127" t="b">
        <v>0</v>
      </c>
      <c r="D127" t="b">
        <v>0</v>
      </c>
      <c r="E127">
        <v>211</v>
      </c>
      <c r="F127">
        <v>0</v>
      </c>
      <c r="G127">
        <v>975</v>
      </c>
      <c r="H127" s="14">
        <v>43691</v>
      </c>
      <c r="I127" t="s">
        <v>996</v>
      </c>
      <c r="K127" t="s">
        <v>987</v>
      </c>
      <c r="L127">
        <v>1000</v>
      </c>
      <c r="N127">
        <v>2</v>
      </c>
      <c r="O127">
        <v>126</v>
      </c>
    </row>
    <row r="128" spans="1:15" x14ac:dyDescent="0.35">
      <c r="A128" t="s">
        <v>637</v>
      </c>
      <c r="B128">
        <v>1</v>
      </c>
      <c r="C128" t="b">
        <v>0</v>
      </c>
      <c r="D128" t="b">
        <v>0</v>
      </c>
      <c r="E128">
        <v>211</v>
      </c>
      <c r="F128">
        <v>229</v>
      </c>
      <c r="G128">
        <v>90</v>
      </c>
      <c r="H128" s="14">
        <v>43691</v>
      </c>
      <c r="I128" t="s">
        <v>981</v>
      </c>
      <c r="J128" t="s">
        <v>982</v>
      </c>
      <c r="K128" t="s">
        <v>983</v>
      </c>
      <c r="L128">
        <v>6500</v>
      </c>
      <c r="N128">
        <v>3</v>
      </c>
      <c r="O128">
        <v>127</v>
      </c>
    </row>
    <row r="129" spans="1:15" x14ac:dyDescent="0.35">
      <c r="A129" t="s">
        <v>637</v>
      </c>
      <c r="B129">
        <v>23.4</v>
      </c>
      <c r="C129" t="b">
        <v>0</v>
      </c>
      <c r="D129" t="b">
        <v>0</v>
      </c>
      <c r="E129">
        <v>211</v>
      </c>
      <c r="F129">
        <v>0</v>
      </c>
      <c r="G129">
        <v>976</v>
      </c>
      <c r="H129" s="14">
        <v>43691</v>
      </c>
      <c r="I129" t="s">
        <v>996</v>
      </c>
      <c r="K129" t="s">
        <v>983</v>
      </c>
      <c r="L129">
        <v>7000</v>
      </c>
      <c r="N129">
        <v>4</v>
      </c>
      <c r="O129">
        <v>128</v>
      </c>
    </row>
    <row r="130" spans="1:15" x14ac:dyDescent="0.35">
      <c r="A130" t="s">
        <v>637</v>
      </c>
      <c r="B130">
        <v>13.8</v>
      </c>
      <c r="C130" t="b">
        <v>0</v>
      </c>
      <c r="D130" t="b">
        <v>0</v>
      </c>
      <c r="E130">
        <v>211</v>
      </c>
      <c r="F130">
        <v>0</v>
      </c>
      <c r="G130">
        <v>977</v>
      </c>
      <c r="H130" s="14">
        <v>43691</v>
      </c>
      <c r="I130" t="s">
        <v>996</v>
      </c>
      <c r="K130" t="s">
        <v>984</v>
      </c>
      <c r="M130">
        <v>5</v>
      </c>
      <c r="N130">
        <v>5</v>
      </c>
      <c r="O130">
        <v>129</v>
      </c>
    </row>
    <row r="131" spans="1:15" x14ac:dyDescent="0.35">
      <c r="A131" t="s">
        <v>637</v>
      </c>
      <c r="B131">
        <v>1</v>
      </c>
      <c r="C131" t="b">
        <v>0</v>
      </c>
      <c r="D131" t="b">
        <v>0</v>
      </c>
      <c r="E131">
        <v>211</v>
      </c>
      <c r="F131">
        <v>229</v>
      </c>
      <c r="G131">
        <v>91</v>
      </c>
      <c r="H131" s="14">
        <v>43691</v>
      </c>
      <c r="I131" t="s">
        <v>981</v>
      </c>
      <c r="J131" t="s">
        <v>982</v>
      </c>
      <c r="K131" t="s">
        <v>984</v>
      </c>
      <c r="M131">
        <v>5</v>
      </c>
      <c r="N131">
        <v>6</v>
      </c>
      <c r="O131">
        <v>130</v>
      </c>
    </row>
    <row r="132" spans="1:15" x14ac:dyDescent="0.35">
      <c r="A132" t="s">
        <v>738</v>
      </c>
      <c r="B132">
        <v>1</v>
      </c>
      <c r="C132" t="b">
        <v>0</v>
      </c>
      <c r="D132" t="b">
        <v>0</v>
      </c>
      <c r="E132">
        <v>255</v>
      </c>
      <c r="F132">
        <v>0</v>
      </c>
      <c r="G132">
        <v>978</v>
      </c>
      <c r="H132" s="14">
        <v>43691</v>
      </c>
      <c r="I132" t="s">
        <v>996</v>
      </c>
      <c r="K132" t="s">
        <v>987</v>
      </c>
      <c r="L132">
        <v>1000</v>
      </c>
      <c r="N132">
        <v>2</v>
      </c>
      <c r="O132">
        <v>131</v>
      </c>
    </row>
    <row r="133" spans="1:15" x14ac:dyDescent="0.35">
      <c r="A133" t="s">
        <v>738</v>
      </c>
      <c r="B133">
        <v>1</v>
      </c>
      <c r="C133" t="b">
        <v>0</v>
      </c>
      <c r="D133" t="b">
        <v>0</v>
      </c>
      <c r="E133">
        <v>255</v>
      </c>
      <c r="F133">
        <v>0</v>
      </c>
      <c r="G133">
        <v>979</v>
      </c>
      <c r="H133" s="14">
        <v>43691</v>
      </c>
      <c r="I133" t="s">
        <v>996</v>
      </c>
      <c r="K133" t="s">
        <v>984</v>
      </c>
      <c r="M133">
        <v>5</v>
      </c>
      <c r="N133">
        <v>5</v>
      </c>
      <c r="O133">
        <v>132</v>
      </c>
    </row>
    <row r="134" spans="1:15" x14ac:dyDescent="0.35">
      <c r="A134" t="s">
        <v>738</v>
      </c>
      <c r="B134">
        <v>1</v>
      </c>
      <c r="C134" t="b">
        <v>0</v>
      </c>
      <c r="D134" t="b">
        <v>0</v>
      </c>
      <c r="E134">
        <v>255</v>
      </c>
      <c r="F134">
        <v>273</v>
      </c>
      <c r="G134">
        <v>92</v>
      </c>
      <c r="H134" s="14">
        <v>43691</v>
      </c>
      <c r="I134" t="s">
        <v>981</v>
      </c>
      <c r="J134" t="s">
        <v>986</v>
      </c>
      <c r="K134" t="s">
        <v>987</v>
      </c>
      <c r="L134">
        <v>500</v>
      </c>
      <c r="N134">
        <v>1</v>
      </c>
      <c r="O134">
        <v>133</v>
      </c>
    </row>
    <row r="135" spans="1:15" x14ac:dyDescent="0.35">
      <c r="A135" t="s">
        <v>738</v>
      </c>
      <c r="B135">
        <v>1</v>
      </c>
      <c r="C135" t="b">
        <v>0</v>
      </c>
      <c r="D135" t="b">
        <v>0</v>
      </c>
      <c r="E135">
        <v>255</v>
      </c>
      <c r="F135">
        <v>273</v>
      </c>
      <c r="G135">
        <v>93</v>
      </c>
      <c r="H135" s="14">
        <v>43691</v>
      </c>
      <c r="I135" t="s">
        <v>981</v>
      </c>
      <c r="J135" t="s">
        <v>986</v>
      </c>
      <c r="K135" t="s">
        <v>983</v>
      </c>
      <c r="L135">
        <v>6000</v>
      </c>
      <c r="N135">
        <v>3</v>
      </c>
      <c r="O135">
        <v>134</v>
      </c>
    </row>
    <row r="136" spans="1:15" x14ac:dyDescent="0.35">
      <c r="A136" t="s">
        <v>738</v>
      </c>
      <c r="B136">
        <v>1</v>
      </c>
      <c r="C136" t="b">
        <v>0</v>
      </c>
      <c r="D136" t="b">
        <v>0</v>
      </c>
      <c r="E136">
        <v>255</v>
      </c>
      <c r="F136">
        <v>273</v>
      </c>
      <c r="G136">
        <v>94</v>
      </c>
      <c r="H136" s="14">
        <v>43691</v>
      </c>
      <c r="I136" t="s">
        <v>981</v>
      </c>
      <c r="J136" t="s">
        <v>986</v>
      </c>
      <c r="K136" t="s">
        <v>984</v>
      </c>
      <c r="M136">
        <v>10</v>
      </c>
      <c r="N136">
        <v>6</v>
      </c>
      <c r="O136">
        <v>135</v>
      </c>
    </row>
    <row r="137" spans="1:15" x14ac:dyDescent="0.35">
      <c r="A137" t="s">
        <v>745</v>
      </c>
      <c r="B137">
        <v>5.84</v>
      </c>
      <c r="C137" t="b">
        <v>1</v>
      </c>
      <c r="D137" t="b">
        <v>0</v>
      </c>
      <c r="E137">
        <v>259</v>
      </c>
      <c r="F137">
        <v>0</v>
      </c>
      <c r="G137">
        <v>980</v>
      </c>
      <c r="H137" s="14">
        <v>43691</v>
      </c>
      <c r="I137" t="s">
        <v>996</v>
      </c>
      <c r="K137" t="s">
        <v>983</v>
      </c>
      <c r="L137">
        <v>7000</v>
      </c>
      <c r="N137">
        <v>4</v>
      </c>
      <c r="O137">
        <v>136</v>
      </c>
    </row>
    <row r="138" spans="1:15" x14ac:dyDescent="0.35">
      <c r="A138" t="s">
        <v>745</v>
      </c>
      <c r="B138">
        <v>3.47</v>
      </c>
      <c r="C138" t="b">
        <v>1</v>
      </c>
      <c r="D138" t="b">
        <v>0</v>
      </c>
      <c r="E138">
        <v>259</v>
      </c>
      <c r="F138">
        <v>0</v>
      </c>
      <c r="G138">
        <v>981</v>
      </c>
      <c r="H138" s="14">
        <v>43691</v>
      </c>
      <c r="I138" t="s">
        <v>996</v>
      </c>
      <c r="K138" t="s">
        <v>984</v>
      </c>
      <c r="M138">
        <v>5</v>
      </c>
      <c r="N138">
        <v>5</v>
      </c>
      <c r="O138">
        <v>137</v>
      </c>
    </row>
    <row r="139" spans="1:15" x14ac:dyDescent="0.35">
      <c r="A139" t="s">
        <v>745</v>
      </c>
      <c r="B139">
        <v>1</v>
      </c>
      <c r="C139" t="b">
        <v>1</v>
      </c>
      <c r="D139" t="b">
        <v>0</v>
      </c>
      <c r="E139">
        <v>259</v>
      </c>
      <c r="F139">
        <v>277</v>
      </c>
      <c r="G139">
        <v>95</v>
      </c>
      <c r="H139" s="14">
        <v>43691</v>
      </c>
      <c r="I139" t="s">
        <v>981</v>
      </c>
      <c r="J139" t="s">
        <v>990</v>
      </c>
      <c r="K139" t="s">
        <v>983</v>
      </c>
      <c r="L139">
        <v>6500</v>
      </c>
      <c r="N139">
        <v>3</v>
      </c>
      <c r="O139">
        <v>138</v>
      </c>
    </row>
    <row r="140" spans="1:15" x14ac:dyDescent="0.35">
      <c r="A140" t="s">
        <v>745</v>
      </c>
      <c r="B140">
        <v>1</v>
      </c>
      <c r="C140" t="b">
        <v>1</v>
      </c>
      <c r="D140" t="b">
        <v>0</v>
      </c>
      <c r="E140">
        <v>259</v>
      </c>
      <c r="F140">
        <v>277</v>
      </c>
      <c r="G140">
        <v>96</v>
      </c>
      <c r="H140" s="14">
        <v>43691</v>
      </c>
      <c r="I140" t="s">
        <v>981</v>
      </c>
      <c r="J140" t="s">
        <v>990</v>
      </c>
      <c r="K140" t="s">
        <v>984</v>
      </c>
      <c r="M140">
        <v>5</v>
      </c>
      <c r="N140">
        <v>6</v>
      </c>
      <c r="O140">
        <v>139</v>
      </c>
    </row>
    <row r="141" spans="1:15" x14ac:dyDescent="0.35">
      <c r="A141" t="s">
        <v>815</v>
      </c>
      <c r="B141">
        <v>18.5</v>
      </c>
      <c r="C141" t="b">
        <v>1</v>
      </c>
      <c r="D141" t="b">
        <v>0</v>
      </c>
      <c r="E141">
        <v>289</v>
      </c>
      <c r="F141">
        <v>0</v>
      </c>
      <c r="G141">
        <v>982</v>
      </c>
      <c r="H141" s="14">
        <v>43691</v>
      </c>
      <c r="I141" t="s">
        <v>996</v>
      </c>
      <c r="K141" t="s">
        <v>987</v>
      </c>
      <c r="L141">
        <v>1000</v>
      </c>
      <c r="N141">
        <v>2</v>
      </c>
      <c r="O141">
        <v>140</v>
      </c>
    </row>
    <row r="142" spans="1:15" x14ac:dyDescent="0.35">
      <c r="A142" t="s">
        <v>815</v>
      </c>
      <c r="B142">
        <v>0.5</v>
      </c>
      <c r="C142" t="b">
        <v>1</v>
      </c>
      <c r="D142" t="b">
        <v>0</v>
      </c>
      <c r="E142">
        <v>289</v>
      </c>
      <c r="F142">
        <v>308</v>
      </c>
      <c r="G142">
        <v>97</v>
      </c>
      <c r="H142" s="14">
        <v>43691</v>
      </c>
      <c r="I142" t="s">
        <v>981</v>
      </c>
      <c r="J142" t="s">
        <v>990</v>
      </c>
      <c r="K142" t="s">
        <v>987</v>
      </c>
      <c r="L142">
        <v>500</v>
      </c>
      <c r="N142">
        <v>1</v>
      </c>
      <c r="O142">
        <v>141</v>
      </c>
    </row>
    <row r="143" spans="1:15" x14ac:dyDescent="0.35">
      <c r="A143" t="s">
        <v>815</v>
      </c>
      <c r="B143">
        <v>23.2</v>
      </c>
      <c r="C143" t="b">
        <v>1</v>
      </c>
      <c r="D143" t="b">
        <v>0</v>
      </c>
      <c r="E143">
        <v>289</v>
      </c>
      <c r="F143">
        <v>0</v>
      </c>
      <c r="G143">
        <v>983</v>
      </c>
      <c r="H143" s="14">
        <v>43691</v>
      </c>
      <c r="I143" t="s">
        <v>996</v>
      </c>
      <c r="K143" t="s">
        <v>983</v>
      </c>
      <c r="L143">
        <v>7000</v>
      </c>
      <c r="N143">
        <v>4</v>
      </c>
      <c r="O143">
        <v>142</v>
      </c>
    </row>
    <row r="144" spans="1:15" x14ac:dyDescent="0.35">
      <c r="A144" t="s">
        <v>815</v>
      </c>
      <c r="B144">
        <v>0.5</v>
      </c>
      <c r="C144" t="b">
        <v>1</v>
      </c>
      <c r="D144" t="b">
        <v>0</v>
      </c>
      <c r="E144">
        <v>289</v>
      </c>
      <c r="F144">
        <v>308</v>
      </c>
      <c r="G144">
        <v>98</v>
      </c>
      <c r="H144" s="14">
        <v>43691</v>
      </c>
      <c r="I144" t="s">
        <v>981</v>
      </c>
      <c r="J144" t="s">
        <v>990</v>
      </c>
      <c r="K144" t="s">
        <v>983</v>
      </c>
      <c r="L144">
        <v>6500</v>
      </c>
      <c r="N144">
        <v>3</v>
      </c>
      <c r="O144">
        <v>143</v>
      </c>
    </row>
    <row r="145" spans="1:15" x14ac:dyDescent="0.35">
      <c r="A145" t="s">
        <v>815</v>
      </c>
      <c r="B145">
        <v>6.85</v>
      </c>
      <c r="C145" t="b">
        <v>1</v>
      </c>
      <c r="D145" t="b">
        <v>0</v>
      </c>
      <c r="E145">
        <v>289</v>
      </c>
      <c r="F145">
        <v>0</v>
      </c>
      <c r="G145">
        <v>984</v>
      </c>
      <c r="H145" s="14">
        <v>43691</v>
      </c>
      <c r="I145" t="s">
        <v>996</v>
      </c>
      <c r="K145" t="s">
        <v>984</v>
      </c>
      <c r="M145">
        <v>5</v>
      </c>
      <c r="N145">
        <v>5</v>
      </c>
      <c r="O145">
        <v>144</v>
      </c>
    </row>
    <row r="146" spans="1:15" x14ac:dyDescent="0.35">
      <c r="A146" t="s">
        <v>184</v>
      </c>
      <c r="B146">
        <v>0.5</v>
      </c>
      <c r="C146" t="b">
        <v>1</v>
      </c>
      <c r="D146" t="b">
        <v>0</v>
      </c>
      <c r="E146">
        <v>48</v>
      </c>
      <c r="F146">
        <v>51</v>
      </c>
      <c r="G146">
        <v>99</v>
      </c>
      <c r="H146" s="14">
        <v>43691</v>
      </c>
      <c r="I146" t="s">
        <v>981</v>
      </c>
      <c r="J146" t="s">
        <v>990</v>
      </c>
      <c r="K146" t="s">
        <v>987</v>
      </c>
      <c r="L146">
        <v>500</v>
      </c>
      <c r="N146">
        <v>1</v>
      </c>
      <c r="O146">
        <v>145</v>
      </c>
    </row>
    <row r="147" spans="1:15" x14ac:dyDescent="0.35">
      <c r="A147" t="s">
        <v>815</v>
      </c>
      <c r="B147">
        <v>0.5</v>
      </c>
      <c r="C147" t="b">
        <v>1</v>
      </c>
      <c r="D147" t="b">
        <v>0</v>
      </c>
      <c r="E147">
        <v>289</v>
      </c>
      <c r="F147">
        <v>308</v>
      </c>
      <c r="G147">
        <v>100</v>
      </c>
      <c r="H147" s="14">
        <v>43691</v>
      </c>
      <c r="I147" t="s">
        <v>981</v>
      </c>
      <c r="J147" t="s">
        <v>990</v>
      </c>
      <c r="K147" t="s">
        <v>984</v>
      </c>
      <c r="M147">
        <v>5</v>
      </c>
      <c r="N147">
        <v>6</v>
      </c>
      <c r="O147">
        <v>146</v>
      </c>
    </row>
    <row r="148" spans="1:15" x14ac:dyDescent="0.35">
      <c r="A148" t="s">
        <v>184</v>
      </c>
      <c r="B148">
        <v>30</v>
      </c>
      <c r="C148" t="b">
        <v>1</v>
      </c>
      <c r="D148" t="b">
        <v>0</v>
      </c>
      <c r="E148">
        <v>48</v>
      </c>
      <c r="F148">
        <v>0</v>
      </c>
      <c r="G148">
        <v>985</v>
      </c>
      <c r="H148" s="14">
        <v>43691</v>
      </c>
      <c r="I148" t="s">
        <v>996</v>
      </c>
      <c r="K148" t="s">
        <v>987</v>
      </c>
      <c r="L148">
        <v>1000</v>
      </c>
      <c r="N148">
        <v>2</v>
      </c>
      <c r="O148">
        <v>147</v>
      </c>
    </row>
    <row r="149" spans="1:15" x14ac:dyDescent="0.35">
      <c r="A149" t="s">
        <v>815</v>
      </c>
      <c r="B149">
        <v>6.54</v>
      </c>
      <c r="C149" t="b">
        <v>1</v>
      </c>
      <c r="D149" t="b">
        <v>0</v>
      </c>
      <c r="E149">
        <v>289</v>
      </c>
      <c r="F149">
        <v>337</v>
      </c>
      <c r="G149">
        <v>6</v>
      </c>
      <c r="H149" s="14">
        <v>43691</v>
      </c>
      <c r="I149" t="s">
        <v>981</v>
      </c>
      <c r="J149" t="s">
        <v>985</v>
      </c>
      <c r="K149" t="s">
        <v>984</v>
      </c>
      <c r="M149">
        <v>10</v>
      </c>
      <c r="N149">
        <v>7</v>
      </c>
      <c r="O149">
        <v>148</v>
      </c>
    </row>
    <row r="150" spans="1:15" x14ac:dyDescent="0.35">
      <c r="A150" t="s">
        <v>184</v>
      </c>
      <c r="B150">
        <v>44.9</v>
      </c>
      <c r="C150" t="b">
        <v>1</v>
      </c>
      <c r="D150" t="b">
        <v>0</v>
      </c>
      <c r="E150">
        <v>48</v>
      </c>
      <c r="F150">
        <v>0</v>
      </c>
      <c r="G150">
        <v>986</v>
      </c>
      <c r="H150" s="14">
        <v>43691</v>
      </c>
      <c r="I150" t="s">
        <v>996</v>
      </c>
      <c r="K150" t="s">
        <v>983</v>
      </c>
      <c r="L150">
        <v>7000</v>
      </c>
      <c r="N150">
        <v>4</v>
      </c>
      <c r="O150">
        <v>149</v>
      </c>
    </row>
    <row r="151" spans="1:15" x14ac:dyDescent="0.35">
      <c r="A151" t="s">
        <v>184</v>
      </c>
      <c r="B151">
        <v>12</v>
      </c>
      <c r="C151" t="b">
        <v>1</v>
      </c>
      <c r="D151" t="b">
        <v>0</v>
      </c>
      <c r="E151">
        <v>48</v>
      </c>
      <c r="F151">
        <v>0</v>
      </c>
      <c r="G151">
        <v>987</v>
      </c>
      <c r="H151" s="14">
        <v>43691</v>
      </c>
      <c r="I151" t="s">
        <v>996</v>
      </c>
      <c r="K151" t="s">
        <v>984</v>
      </c>
      <c r="M151">
        <v>5</v>
      </c>
      <c r="N151">
        <v>5</v>
      </c>
      <c r="O151">
        <v>150</v>
      </c>
    </row>
    <row r="152" spans="1:15" x14ac:dyDescent="0.35">
      <c r="A152" t="s">
        <v>57</v>
      </c>
      <c r="B152">
        <v>9.6</v>
      </c>
      <c r="C152" t="b">
        <v>0</v>
      </c>
      <c r="D152" t="b">
        <v>0</v>
      </c>
      <c r="E152">
        <v>10</v>
      </c>
      <c r="F152">
        <v>0</v>
      </c>
      <c r="G152">
        <v>988</v>
      </c>
      <c r="H152" s="14">
        <v>43691</v>
      </c>
      <c r="I152" t="s">
        <v>996</v>
      </c>
      <c r="K152" t="s">
        <v>987</v>
      </c>
      <c r="L152">
        <v>1000</v>
      </c>
      <c r="N152">
        <v>2</v>
      </c>
      <c r="O152">
        <v>151</v>
      </c>
    </row>
    <row r="153" spans="1:15" x14ac:dyDescent="0.35">
      <c r="A153" t="s">
        <v>57</v>
      </c>
      <c r="B153">
        <v>17.600000000000001</v>
      </c>
      <c r="C153" t="b">
        <v>0</v>
      </c>
      <c r="D153" t="b">
        <v>0</v>
      </c>
      <c r="E153">
        <v>10</v>
      </c>
      <c r="F153">
        <v>0</v>
      </c>
      <c r="G153">
        <v>989</v>
      </c>
      <c r="H153" s="14">
        <v>43691</v>
      </c>
      <c r="I153" t="s">
        <v>996</v>
      </c>
      <c r="K153" t="s">
        <v>983</v>
      </c>
      <c r="L153">
        <v>7000</v>
      </c>
      <c r="N153">
        <v>4</v>
      </c>
      <c r="O153">
        <v>152</v>
      </c>
    </row>
    <row r="154" spans="1:15" x14ac:dyDescent="0.35">
      <c r="A154" t="s">
        <v>57</v>
      </c>
      <c r="B154">
        <v>6.86</v>
      </c>
      <c r="C154" t="b">
        <v>0</v>
      </c>
      <c r="D154" t="b">
        <v>0</v>
      </c>
      <c r="E154">
        <v>10</v>
      </c>
      <c r="F154">
        <v>0</v>
      </c>
      <c r="G154">
        <v>990</v>
      </c>
      <c r="H154" s="14">
        <v>43691</v>
      </c>
      <c r="I154" t="s">
        <v>996</v>
      </c>
      <c r="K154" t="s">
        <v>984</v>
      </c>
      <c r="M154">
        <v>5</v>
      </c>
      <c r="N154">
        <v>5</v>
      </c>
      <c r="O154">
        <v>153</v>
      </c>
    </row>
    <row r="155" spans="1:15" x14ac:dyDescent="0.35">
      <c r="A155" t="s">
        <v>57</v>
      </c>
      <c r="B155">
        <v>1</v>
      </c>
      <c r="C155" t="b">
        <v>0</v>
      </c>
      <c r="D155" t="b">
        <v>0</v>
      </c>
      <c r="E155">
        <v>10</v>
      </c>
      <c r="F155">
        <v>10</v>
      </c>
      <c r="G155">
        <v>101</v>
      </c>
      <c r="H155" s="14">
        <v>43691</v>
      </c>
      <c r="I155" t="s">
        <v>981</v>
      </c>
      <c r="J155" t="s">
        <v>982</v>
      </c>
      <c r="K155" t="s">
        <v>987</v>
      </c>
      <c r="L155">
        <v>500</v>
      </c>
      <c r="N155">
        <v>1</v>
      </c>
      <c r="O155">
        <v>154</v>
      </c>
    </row>
    <row r="156" spans="1:15" x14ac:dyDescent="0.35">
      <c r="A156" t="s">
        <v>57</v>
      </c>
      <c r="B156">
        <v>1</v>
      </c>
      <c r="C156" t="b">
        <v>0</v>
      </c>
      <c r="D156" t="b">
        <v>0</v>
      </c>
      <c r="E156">
        <v>10</v>
      </c>
      <c r="F156">
        <v>10</v>
      </c>
      <c r="G156">
        <v>102</v>
      </c>
      <c r="H156" s="14">
        <v>43691</v>
      </c>
      <c r="I156" t="s">
        <v>981</v>
      </c>
      <c r="J156" t="s">
        <v>982</v>
      </c>
      <c r="K156" t="s">
        <v>983</v>
      </c>
      <c r="L156">
        <v>6500</v>
      </c>
      <c r="N156">
        <v>3</v>
      </c>
      <c r="O156">
        <v>155</v>
      </c>
    </row>
    <row r="157" spans="1:15" x14ac:dyDescent="0.35">
      <c r="A157" t="s">
        <v>57</v>
      </c>
      <c r="B157">
        <v>1</v>
      </c>
      <c r="C157" t="b">
        <v>0</v>
      </c>
      <c r="D157" t="b">
        <v>0</v>
      </c>
      <c r="E157">
        <v>10</v>
      </c>
      <c r="F157">
        <v>10</v>
      </c>
      <c r="G157">
        <v>103</v>
      </c>
      <c r="H157" s="14">
        <v>43691</v>
      </c>
      <c r="I157" t="s">
        <v>981</v>
      </c>
      <c r="J157" t="s">
        <v>982</v>
      </c>
      <c r="K157" t="s">
        <v>984</v>
      </c>
      <c r="M157">
        <v>5</v>
      </c>
      <c r="N157">
        <v>6</v>
      </c>
      <c r="O157">
        <v>156</v>
      </c>
    </row>
    <row r="158" spans="1:15" x14ac:dyDescent="0.35">
      <c r="A158" t="s">
        <v>78</v>
      </c>
      <c r="B158">
        <v>9.86</v>
      </c>
      <c r="C158" t="b">
        <v>0</v>
      </c>
      <c r="D158" t="b">
        <v>1</v>
      </c>
      <c r="E158">
        <v>15</v>
      </c>
      <c r="F158">
        <v>0</v>
      </c>
      <c r="G158">
        <v>991</v>
      </c>
      <c r="H158" s="14">
        <v>43691</v>
      </c>
      <c r="I158" t="s">
        <v>996</v>
      </c>
      <c r="K158" t="s">
        <v>987</v>
      </c>
      <c r="L158">
        <v>1000</v>
      </c>
      <c r="N158">
        <v>2</v>
      </c>
      <c r="O158">
        <v>157</v>
      </c>
    </row>
    <row r="159" spans="1:15" x14ac:dyDescent="0.35">
      <c r="A159" t="s">
        <v>78</v>
      </c>
      <c r="B159">
        <v>7</v>
      </c>
      <c r="C159" t="b">
        <v>0</v>
      </c>
      <c r="D159" t="b">
        <v>1</v>
      </c>
      <c r="E159">
        <v>15</v>
      </c>
      <c r="F159">
        <v>16</v>
      </c>
      <c r="G159">
        <v>104</v>
      </c>
      <c r="H159" s="14">
        <v>43691</v>
      </c>
      <c r="I159" t="s">
        <v>981</v>
      </c>
      <c r="J159" t="s">
        <v>986</v>
      </c>
      <c r="K159" t="s">
        <v>987</v>
      </c>
      <c r="L159">
        <v>500</v>
      </c>
      <c r="N159">
        <v>1</v>
      </c>
      <c r="O159">
        <v>158</v>
      </c>
    </row>
    <row r="160" spans="1:15" x14ac:dyDescent="0.35">
      <c r="A160" t="s">
        <v>78</v>
      </c>
      <c r="B160">
        <v>3.91</v>
      </c>
      <c r="C160" t="b">
        <v>0</v>
      </c>
      <c r="D160" t="b">
        <v>1</v>
      </c>
      <c r="E160">
        <v>15</v>
      </c>
      <c r="F160">
        <v>0</v>
      </c>
      <c r="G160">
        <v>992</v>
      </c>
      <c r="H160" s="14">
        <v>43691</v>
      </c>
      <c r="I160" t="s">
        <v>996</v>
      </c>
      <c r="K160" t="s">
        <v>983</v>
      </c>
      <c r="L160">
        <v>7000</v>
      </c>
      <c r="N160">
        <v>4</v>
      </c>
      <c r="O160">
        <v>159</v>
      </c>
    </row>
    <row r="161" spans="1:15" x14ac:dyDescent="0.35">
      <c r="A161" t="s">
        <v>78</v>
      </c>
      <c r="B161">
        <v>3.42</v>
      </c>
      <c r="C161" t="b">
        <v>0</v>
      </c>
      <c r="D161" t="b">
        <v>1</v>
      </c>
      <c r="E161">
        <v>15</v>
      </c>
      <c r="F161">
        <v>16</v>
      </c>
      <c r="G161">
        <v>105</v>
      </c>
      <c r="H161" s="14">
        <v>43691</v>
      </c>
      <c r="I161" t="s">
        <v>981</v>
      </c>
      <c r="J161" t="s">
        <v>986</v>
      </c>
      <c r="K161" t="s">
        <v>983</v>
      </c>
      <c r="L161">
        <v>6500</v>
      </c>
      <c r="N161">
        <v>3</v>
      </c>
      <c r="O161">
        <v>160</v>
      </c>
    </row>
    <row r="162" spans="1:15" x14ac:dyDescent="0.35">
      <c r="A162" t="s">
        <v>78</v>
      </c>
      <c r="B162">
        <v>3.06</v>
      </c>
      <c r="C162" t="b">
        <v>0</v>
      </c>
      <c r="D162" t="b">
        <v>1</v>
      </c>
      <c r="E162">
        <v>15</v>
      </c>
      <c r="F162">
        <v>0</v>
      </c>
      <c r="G162">
        <v>993</v>
      </c>
      <c r="H162" s="14">
        <v>43691</v>
      </c>
      <c r="I162" t="s">
        <v>996</v>
      </c>
      <c r="K162" t="s">
        <v>984</v>
      </c>
      <c r="M162">
        <v>5</v>
      </c>
      <c r="N162">
        <v>5</v>
      </c>
      <c r="O162">
        <v>161</v>
      </c>
    </row>
    <row r="163" spans="1:15" x14ac:dyDescent="0.35">
      <c r="A163" t="s">
        <v>78</v>
      </c>
      <c r="B163">
        <v>2.73</v>
      </c>
      <c r="C163" t="b">
        <v>0</v>
      </c>
      <c r="D163" t="b">
        <v>1</v>
      </c>
      <c r="E163">
        <v>15</v>
      </c>
      <c r="F163">
        <v>16</v>
      </c>
      <c r="G163">
        <v>106</v>
      </c>
      <c r="H163" s="14">
        <v>43691</v>
      </c>
      <c r="I163" t="s">
        <v>981</v>
      </c>
      <c r="J163" t="s">
        <v>986</v>
      </c>
      <c r="K163" t="s">
        <v>984</v>
      </c>
      <c r="M163">
        <v>5</v>
      </c>
      <c r="N163">
        <v>6</v>
      </c>
      <c r="O163">
        <v>162</v>
      </c>
    </row>
    <row r="164" spans="1:15" x14ac:dyDescent="0.35">
      <c r="A164" t="s">
        <v>78</v>
      </c>
      <c r="B164">
        <v>0.5</v>
      </c>
      <c r="C164" t="b">
        <v>0</v>
      </c>
      <c r="D164" t="b">
        <v>1</v>
      </c>
      <c r="E164">
        <v>15</v>
      </c>
      <c r="F164">
        <v>16</v>
      </c>
      <c r="G164">
        <v>107</v>
      </c>
      <c r="H164" s="14">
        <v>43691</v>
      </c>
      <c r="I164" t="s">
        <v>981</v>
      </c>
      <c r="J164" t="s">
        <v>986</v>
      </c>
      <c r="K164" t="s">
        <v>984</v>
      </c>
      <c r="M164">
        <v>10</v>
      </c>
      <c r="N164">
        <v>7</v>
      </c>
      <c r="O164">
        <v>163</v>
      </c>
    </row>
    <row r="165" spans="1:15" x14ac:dyDescent="0.35">
      <c r="A165" t="s">
        <v>184</v>
      </c>
      <c r="B165">
        <v>0.5</v>
      </c>
      <c r="C165" t="b">
        <v>1</v>
      </c>
      <c r="D165" t="b">
        <v>0</v>
      </c>
      <c r="E165">
        <v>48</v>
      </c>
      <c r="F165">
        <v>51</v>
      </c>
      <c r="G165">
        <v>108</v>
      </c>
      <c r="H165" s="14">
        <v>43691</v>
      </c>
      <c r="I165" t="s">
        <v>981</v>
      </c>
      <c r="J165" t="s">
        <v>990</v>
      </c>
      <c r="K165" t="s">
        <v>983</v>
      </c>
      <c r="L165">
        <v>6500</v>
      </c>
      <c r="N165">
        <v>3</v>
      </c>
      <c r="O165">
        <v>164</v>
      </c>
    </row>
    <row r="166" spans="1:15" x14ac:dyDescent="0.35">
      <c r="A166" t="s">
        <v>184</v>
      </c>
      <c r="B166">
        <v>0.5</v>
      </c>
      <c r="C166" t="b">
        <v>1</v>
      </c>
      <c r="D166" t="b">
        <v>0</v>
      </c>
      <c r="E166">
        <v>48</v>
      </c>
      <c r="F166">
        <v>51</v>
      </c>
      <c r="G166">
        <v>109</v>
      </c>
      <c r="H166" s="14">
        <v>43691</v>
      </c>
      <c r="I166" t="s">
        <v>981</v>
      </c>
      <c r="J166" t="s">
        <v>990</v>
      </c>
      <c r="K166" t="s">
        <v>984</v>
      </c>
      <c r="M166">
        <v>5</v>
      </c>
      <c r="N166">
        <v>6</v>
      </c>
      <c r="O166">
        <v>165</v>
      </c>
    </row>
    <row r="167" spans="1:15" x14ac:dyDescent="0.35">
      <c r="A167" t="s">
        <v>252</v>
      </c>
      <c r="B167">
        <v>5.59</v>
      </c>
      <c r="C167" t="b">
        <v>0</v>
      </c>
      <c r="D167" t="b">
        <v>0</v>
      </c>
      <c r="E167">
        <v>69</v>
      </c>
      <c r="F167">
        <v>0</v>
      </c>
      <c r="G167">
        <v>994</v>
      </c>
      <c r="H167" s="14">
        <v>43692</v>
      </c>
      <c r="I167" t="s">
        <v>996</v>
      </c>
      <c r="K167" t="s">
        <v>987</v>
      </c>
      <c r="L167">
        <v>1000</v>
      </c>
      <c r="N167">
        <v>2</v>
      </c>
      <c r="O167">
        <v>166</v>
      </c>
    </row>
    <row r="168" spans="1:15" x14ac:dyDescent="0.35">
      <c r="A168" t="s">
        <v>252</v>
      </c>
      <c r="B168">
        <v>15.4</v>
      </c>
      <c r="C168" t="b">
        <v>0</v>
      </c>
      <c r="D168" t="b">
        <v>0</v>
      </c>
      <c r="E168">
        <v>69</v>
      </c>
      <c r="F168">
        <v>0</v>
      </c>
      <c r="G168">
        <v>995</v>
      </c>
      <c r="H168" s="14">
        <v>43692</v>
      </c>
      <c r="I168" t="s">
        <v>996</v>
      </c>
      <c r="K168" t="s">
        <v>983</v>
      </c>
      <c r="L168">
        <v>6500</v>
      </c>
      <c r="N168">
        <v>4</v>
      </c>
      <c r="O168">
        <v>167</v>
      </c>
    </row>
    <row r="169" spans="1:15" x14ac:dyDescent="0.35">
      <c r="A169" t="s">
        <v>252</v>
      </c>
      <c r="B169">
        <v>12.4</v>
      </c>
      <c r="C169" t="b">
        <v>0</v>
      </c>
      <c r="D169" t="b">
        <v>0</v>
      </c>
      <c r="E169">
        <v>69</v>
      </c>
      <c r="F169">
        <v>0</v>
      </c>
      <c r="G169">
        <v>996</v>
      </c>
      <c r="H169" s="14">
        <v>43692</v>
      </c>
      <c r="I169" t="s">
        <v>996</v>
      </c>
      <c r="K169" t="s">
        <v>984</v>
      </c>
      <c r="M169">
        <v>5</v>
      </c>
      <c r="N169">
        <v>5</v>
      </c>
      <c r="O169">
        <v>168</v>
      </c>
    </row>
    <row r="170" spans="1:15" x14ac:dyDescent="0.35">
      <c r="A170" t="s">
        <v>252</v>
      </c>
      <c r="B170">
        <v>0.5</v>
      </c>
      <c r="C170" t="b">
        <v>0</v>
      </c>
      <c r="D170" t="b">
        <v>0</v>
      </c>
      <c r="E170">
        <v>69</v>
      </c>
      <c r="F170">
        <v>73</v>
      </c>
      <c r="G170">
        <v>110</v>
      </c>
      <c r="H170" s="14">
        <v>43692</v>
      </c>
      <c r="I170" t="s">
        <v>981</v>
      </c>
      <c r="J170" t="s">
        <v>982</v>
      </c>
      <c r="K170" t="s">
        <v>987</v>
      </c>
      <c r="L170">
        <v>500</v>
      </c>
      <c r="N170">
        <v>1</v>
      </c>
      <c r="O170">
        <v>169</v>
      </c>
    </row>
    <row r="171" spans="1:15" x14ac:dyDescent="0.35">
      <c r="A171" t="s">
        <v>252</v>
      </c>
      <c r="B171">
        <v>0.5</v>
      </c>
      <c r="C171" t="b">
        <v>0</v>
      </c>
      <c r="D171" t="b">
        <v>0</v>
      </c>
      <c r="E171">
        <v>69</v>
      </c>
      <c r="F171">
        <v>73</v>
      </c>
      <c r="G171">
        <v>111</v>
      </c>
      <c r="H171" s="14">
        <v>43692</v>
      </c>
      <c r="I171" t="s">
        <v>981</v>
      </c>
      <c r="J171" t="s">
        <v>982</v>
      </c>
      <c r="K171" t="s">
        <v>983</v>
      </c>
      <c r="L171">
        <v>6000</v>
      </c>
      <c r="N171">
        <v>3</v>
      </c>
      <c r="O171">
        <v>170</v>
      </c>
    </row>
    <row r="172" spans="1:15" x14ac:dyDescent="0.35">
      <c r="A172" t="s">
        <v>252</v>
      </c>
      <c r="B172">
        <v>1.07</v>
      </c>
      <c r="C172" t="b">
        <v>0</v>
      </c>
      <c r="D172" t="b">
        <v>0</v>
      </c>
      <c r="E172">
        <v>69</v>
      </c>
      <c r="F172">
        <v>73</v>
      </c>
      <c r="G172">
        <v>112</v>
      </c>
      <c r="H172" s="14">
        <v>43692</v>
      </c>
      <c r="I172" t="s">
        <v>981</v>
      </c>
      <c r="J172" t="s">
        <v>982</v>
      </c>
      <c r="K172" t="s">
        <v>984</v>
      </c>
      <c r="M172">
        <v>5</v>
      </c>
      <c r="N172">
        <v>6</v>
      </c>
      <c r="O172">
        <v>171</v>
      </c>
    </row>
    <row r="173" spans="1:15" x14ac:dyDescent="0.35">
      <c r="A173" t="s">
        <v>676</v>
      </c>
      <c r="B173">
        <v>116</v>
      </c>
      <c r="C173" t="b">
        <v>0</v>
      </c>
      <c r="D173" t="b">
        <v>0</v>
      </c>
      <c r="E173">
        <v>229</v>
      </c>
      <c r="F173">
        <v>0</v>
      </c>
      <c r="G173">
        <v>997</v>
      </c>
      <c r="H173" s="14">
        <v>43692</v>
      </c>
      <c r="I173" t="s">
        <v>996</v>
      </c>
      <c r="K173" t="s">
        <v>987</v>
      </c>
      <c r="L173">
        <v>1000</v>
      </c>
      <c r="N173">
        <v>2</v>
      </c>
      <c r="O173">
        <v>172</v>
      </c>
    </row>
    <row r="174" spans="1:15" x14ac:dyDescent="0.35">
      <c r="A174" t="s">
        <v>676</v>
      </c>
      <c r="B174">
        <v>13.7</v>
      </c>
      <c r="C174" t="b">
        <v>0</v>
      </c>
      <c r="D174" t="b">
        <v>0</v>
      </c>
      <c r="E174">
        <v>229</v>
      </c>
      <c r="F174">
        <v>0</v>
      </c>
      <c r="G174">
        <v>998</v>
      </c>
      <c r="H174" s="14">
        <v>43692</v>
      </c>
      <c r="I174" t="s">
        <v>996</v>
      </c>
      <c r="K174" t="s">
        <v>983</v>
      </c>
      <c r="L174">
        <v>7000</v>
      </c>
      <c r="N174">
        <v>4</v>
      </c>
      <c r="O174">
        <v>173</v>
      </c>
    </row>
    <row r="175" spans="1:15" x14ac:dyDescent="0.35">
      <c r="A175" t="s">
        <v>676</v>
      </c>
      <c r="B175">
        <v>8.11</v>
      </c>
      <c r="C175" t="b">
        <v>0</v>
      </c>
      <c r="D175" t="b">
        <v>0</v>
      </c>
      <c r="E175">
        <v>229</v>
      </c>
      <c r="F175">
        <v>0</v>
      </c>
      <c r="G175">
        <v>999</v>
      </c>
      <c r="H175" s="14">
        <v>43692</v>
      </c>
      <c r="I175" t="s">
        <v>996</v>
      </c>
      <c r="K175" t="s">
        <v>984</v>
      </c>
      <c r="M175">
        <v>5</v>
      </c>
      <c r="N175">
        <v>5</v>
      </c>
      <c r="O175">
        <v>174</v>
      </c>
    </row>
    <row r="176" spans="1:15" x14ac:dyDescent="0.35">
      <c r="A176" t="s">
        <v>676</v>
      </c>
      <c r="B176">
        <v>2.38</v>
      </c>
      <c r="C176" t="b">
        <v>0</v>
      </c>
      <c r="D176" t="b">
        <v>0</v>
      </c>
      <c r="E176">
        <v>229</v>
      </c>
      <c r="F176">
        <v>247</v>
      </c>
      <c r="G176">
        <v>113</v>
      </c>
      <c r="H176" s="14">
        <v>43692</v>
      </c>
      <c r="I176" t="s">
        <v>981</v>
      </c>
      <c r="J176" t="s">
        <v>986</v>
      </c>
      <c r="K176" t="s">
        <v>987</v>
      </c>
      <c r="L176">
        <v>500</v>
      </c>
      <c r="N176">
        <v>1</v>
      </c>
      <c r="O176">
        <v>175</v>
      </c>
    </row>
    <row r="177" spans="1:15" x14ac:dyDescent="0.35">
      <c r="A177" t="s">
        <v>676</v>
      </c>
      <c r="B177">
        <v>0.5</v>
      </c>
      <c r="C177" t="b">
        <v>0</v>
      </c>
      <c r="D177" t="b">
        <v>0</v>
      </c>
      <c r="E177">
        <v>229</v>
      </c>
      <c r="F177">
        <v>247</v>
      </c>
      <c r="G177">
        <v>114</v>
      </c>
      <c r="H177" s="14">
        <v>43692</v>
      </c>
      <c r="I177" t="s">
        <v>981</v>
      </c>
      <c r="J177" t="s">
        <v>986</v>
      </c>
      <c r="K177" t="s">
        <v>983</v>
      </c>
      <c r="L177">
        <v>6500</v>
      </c>
      <c r="N177">
        <v>3</v>
      </c>
      <c r="O177">
        <v>176</v>
      </c>
    </row>
    <row r="178" spans="1:15" x14ac:dyDescent="0.35">
      <c r="A178" t="s">
        <v>676</v>
      </c>
      <c r="B178">
        <v>0.5</v>
      </c>
      <c r="C178" t="b">
        <v>0</v>
      </c>
      <c r="D178" t="b">
        <v>0</v>
      </c>
      <c r="E178">
        <v>229</v>
      </c>
      <c r="F178">
        <v>247</v>
      </c>
      <c r="G178">
        <v>115</v>
      </c>
      <c r="H178" s="14">
        <v>43692</v>
      </c>
      <c r="I178" t="s">
        <v>981</v>
      </c>
      <c r="J178" t="s">
        <v>986</v>
      </c>
      <c r="K178" t="s">
        <v>984</v>
      </c>
      <c r="M178">
        <v>5</v>
      </c>
      <c r="N178">
        <v>6</v>
      </c>
      <c r="O178">
        <v>177</v>
      </c>
    </row>
    <row r="179" spans="1:15" x14ac:dyDescent="0.35">
      <c r="A179" t="s">
        <v>243</v>
      </c>
      <c r="B179">
        <v>21.2</v>
      </c>
      <c r="C179" t="b">
        <v>1</v>
      </c>
      <c r="D179" t="b">
        <v>0</v>
      </c>
      <c r="E179">
        <v>66</v>
      </c>
      <c r="F179">
        <v>0</v>
      </c>
      <c r="G179">
        <v>1000</v>
      </c>
      <c r="H179" s="14">
        <v>43692</v>
      </c>
      <c r="I179" t="s">
        <v>996</v>
      </c>
      <c r="K179" t="s">
        <v>983</v>
      </c>
      <c r="L179">
        <v>1000</v>
      </c>
      <c r="N179">
        <v>2</v>
      </c>
      <c r="O179">
        <v>178</v>
      </c>
    </row>
    <row r="180" spans="1:15" x14ac:dyDescent="0.35">
      <c r="A180" t="s">
        <v>243</v>
      </c>
      <c r="B180">
        <v>0.5</v>
      </c>
      <c r="C180" t="b">
        <v>1</v>
      </c>
      <c r="D180" t="b">
        <v>0</v>
      </c>
      <c r="E180">
        <v>66</v>
      </c>
      <c r="F180">
        <v>70</v>
      </c>
      <c r="G180">
        <v>116</v>
      </c>
      <c r="H180" s="14">
        <v>43692</v>
      </c>
      <c r="I180" t="s">
        <v>981</v>
      </c>
      <c r="J180" t="s">
        <v>982</v>
      </c>
      <c r="K180" t="s">
        <v>987</v>
      </c>
      <c r="L180">
        <v>500</v>
      </c>
      <c r="N180">
        <v>1</v>
      </c>
      <c r="O180">
        <v>179</v>
      </c>
    </row>
    <row r="181" spans="1:15" x14ac:dyDescent="0.35">
      <c r="A181" t="s">
        <v>243</v>
      </c>
      <c r="B181">
        <v>26.3</v>
      </c>
      <c r="C181" t="b">
        <v>1</v>
      </c>
      <c r="D181" t="b">
        <v>0</v>
      </c>
      <c r="E181">
        <v>66</v>
      </c>
      <c r="F181">
        <v>0</v>
      </c>
      <c r="G181">
        <v>1001</v>
      </c>
      <c r="H181" s="14">
        <v>43692</v>
      </c>
      <c r="I181" t="s">
        <v>996</v>
      </c>
      <c r="K181" t="s">
        <v>983</v>
      </c>
      <c r="L181">
        <v>7000</v>
      </c>
      <c r="N181">
        <v>4</v>
      </c>
      <c r="O181">
        <v>180</v>
      </c>
    </row>
    <row r="182" spans="1:15" x14ac:dyDescent="0.35">
      <c r="A182" t="s">
        <v>243</v>
      </c>
      <c r="B182">
        <v>1.57</v>
      </c>
      <c r="C182" t="b">
        <v>1</v>
      </c>
      <c r="D182" t="b">
        <v>0</v>
      </c>
      <c r="E182">
        <v>66</v>
      </c>
      <c r="F182">
        <v>70</v>
      </c>
      <c r="G182">
        <v>117</v>
      </c>
      <c r="H182" s="14">
        <v>43692</v>
      </c>
      <c r="I182" t="s">
        <v>981</v>
      </c>
      <c r="J182" t="s">
        <v>982</v>
      </c>
      <c r="K182" t="s">
        <v>983</v>
      </c>
      <c r="L182">
        <v>6500</v>
      </c>
      <c r="N182">
        <v>3</v>
      </c>
      <c r="O182">
        <v>181</v>
      </c>
    </row>
    <row r="183" spans="1:15" x14ac:dyDescent="0.35">
      <c r="A183" t="s">
        <v>243</v>
      </c>
      <c r="B183">
        <v>9.7100000000000009</v>
      </c>
      <c r="C183" t="b">
        <v>1</v>
      </c>
      <c r="D183" t="b">
        <v>0</v>
      </c>
      <c r="E183">
        <v>66</v>
      </c>
      <c r="F183">
        <v>0</v>
      </c>
      <c r="G183">
        <v>1002</v>
      </c>
      <c r="H183" s="14">
        <v>43692</v>
      </c>
      <c r="I183" t="s">
        <v>996</v>
      </c>
      <c r="K183" t="s">
        <v>984</v>
      </c>
      <c r="M183">
        <v>5</v>
      </c>
      <c r="N183">
        <v>5</v>
      </c>
      <c r="O183">
        <v>182</v>
      </c>
    </row>
    <row r="184" spans="1:15" x14ac:dyDescent="0.35">
      <c r="A184" t="s">
        <v>243</v>
      </c>
      <c r="B184">
        <v>1.24</v>
      </c>
      <c r="C184" t="b">
        <v>1</v>
      </c>
      <c r="D184" t="b">
        <v>0</v>
      </c>
      <c r="E184">
        <v>66</v>
      </c>
      <c r="F184">
        <v>70</v>
      </c>
      <c r="G184">
        <v>118</v>
      </c>
      <c r="H184" s="14">
        <v>43692</v>
      </c>
      <c r="I184" t="s">
        <v>981</v>
      </c>
      <c r="J184" t="s">
        <v>982</v>
      </c>
      <c r="K184" t="s">
        <v>984</v>
      </c>
      <c r="M184">
        <v>5</v>
      </c>
      <c r="N184">
        <v>6</v>
      </c>
      <c r="O184">
        <v>183</v>
      </c>
    </row>
    <row r="185" spans="1:15" x14ac:dyDescent="0.35">
      <c r="A185" t="s">
        <v>248</v>
      </c>
      <c r="B185">
        <v>11.5</v>
      </c>
      <c r="C185" t="b">
        <v>0</v>
      </c>
      <c r="D185" t="b">
        <v>0</v>
      </c>
      <c r="E185">
        <v>68</v>
      </c>
      <c r="F185">
        <v>0</v>
      </c>
      <c r="G185">
        <v>1003</v>
      </c>
      <c r="H185" s="14">
        <v>43692</v>
      </c>
      <c r="I185" t="s">
        <v>996</v>
      </c>
      <c r="K185" t="s">
        <v>987</v>
      </c>
      <c r="L185">
        <v>1000</v>
      </c>
      <c r="N185">
        <v>2</v>
      </c>
      <c r="O185">
        <v>184</v>
      </c>
    </row>
    <row r="186" spans="1:15" x14ac:dyDescent="0.35">
      <c r="A186" t="s">
        <v>248</v>
      </c>
      <c r="B186">
        <v>0.5</v>
      </c>
      <c r="C186" t="b">
        <v>0</v>
      </c>
      <c r="D186" t="b">
        <v>0</v>
      </c>
      <c r="E186">
        <v>68</v>
      </c>
      <c r="F186">
        <v>72</v>
      </c>
      <c r="G186">
        <v>119</v>
      </c>
      <c r="H186" s="14">
        <v>43692</v>
      </c>
      <c r="I186" t="s">
        <v>981</v>
      </c>
      <c r="J186" t="s">
        <v>982</v>
      </c>
      <c r="K186" t="s">
        <v>987</v>
      </c>
      <c r="L186">
        <v>500</v>
      </c>
      <c r="N186">
        <v>1</v>
      </c>
      <c r="O186">
        <v>185</v>
      </c>
    </row>
    <row r="187" spans="1:15" x14ac:dyDescent="0.35">
      <c r="A187" t="s">
        <v>248</v>
      </c>
      <c r="B187">
        <v>15.1</v>
      </c>
      <c r="C187" t="b">
        <v>0</v>
      </c>
      <c r="D187" t="b">
        <v>0</v>
      </c>
      <c r="E187">
        <v>68</v>
      </c>
      <c r="F187">
        <v>0</v>
      </c>
      <c r="G187">
        <v>1004</v>
      </c>
      <c r="H187" s="14">
        <v>43692</v>
      </c>
      <c r="I187" t="s">
        <v>996</v>
      </c>
      <c r="K187" t="s">
        <v>983</v>
      </c>
      <c r="L187">
        <v>7000</v>
      </c>
      <c r="N187">
        <v>4</v>
      </c>
      <c r="O187">
        <v>186</v>
      </c>
    </row>
    <row r="188" spans="1:15" x14ac:dyDescent="0.35">
      <c r="A188" t="s">
        <v>248</v>
      </c>
      <c r="B188">
        <v>1.76</v>
      </c>
      <c r="C188" t="b">
        <v>0</v>
      </c>
      <c r="D188" t="b">
        <v>0</v>
      </c>
      <c r="E188">
        <v>68</v>
      </c>
      <c r="F188">
        <v>72</v>
      </c>
      <c r="G188">
        <v>120</v>
      </c>
      <c r="H188" s="14">
        <v>43692</v>
      </c>
      <c r="I188" t="s">
        <v>981</v>
      </c>
      <c r="J188" t="s">
        <v>982</v>
      </c>
      <c r="K188" t="s">
        <v>983</v>
      </c>
      <c r="L188">
        <v>6500</v>
      </c>
      <c r="N188">
        <v>3</v>
      </c>
      <c r="O188">
        <v>187</v>
      </c>
    </row>
    <row r="189" spans="1:15" x14ac:dyDescent="0.35">
      <c r="A189" t="s">
        <v>248</v>
      </c>
      <c r="B189">
        <v>4.54</v>
      </c>
      <c r="C189" t="b">
        <v>0</v>
      </c>
      <c r="D189" t="b">
        <v>0</v>
      </c>
      <c r="E189">
        <v>68</v>
      </c>
      <c r="F189">
        <v>0</v>
      </c>
      <c r="G189">
        <v>1005</v>
      </c>
      <c r="H189" s="14">
        <v>43692</v>
      </c>
      <c r="I189" t="s">
        <v>996</v>
      </c>
      <c r="K189" t="s">
        <v>984</v>
      </c>
      <c r="M189">
        <v>5</v>
      </c>
      <c r="N189">
        <v>5</v>
      </c>
      <c r="O189">
        <v>188</v>
      </c>
    </row>
    <row r="190" spans="1:15" x14ac:dyDescent="0.35">
      <c r="A190" t="s">
        <v>248</v>
      </c>
      <c r="B190">
        <v>0.5</v>
      </c>
      <c r="C190" t="b">
        <v>0</v>
      </c>
      <c r="D190" t="b">
        <v>0</v>
      </c>
      <c r="E190">
        <v>68</v>
      </c>
      <c r="F190">
        <v>72</v>
      </c>
      <c r="G190">
        <v>121</v>
      </c>
      <c r="H190" s="14">
        <v>43692</v>
      </c>
      <c r="I190" t="s">
        <v>981</v>
      </c>
      <c r="J190" t="s">
        <v>982</v>
      </c>
      <c r="K190" t="s">
        <v>984</v>
      </c>
      <c r="M190">
        <v>5</v>
      </c>
      <c r="N190">
        <v>6</v>
      </c>
      <c r="O190">
        <v>189</v>
      </c>
    </row>
    <row r="191" spans="1:15" x14ac:dyDescent="0.35">
      <c r="A191" t="s">
        <v>155</v>
      </c>
      <c r="B191">
        <v>1.78</v>
      </c>
      <c r="C191" t="b">
        <v>0</v>
      </c>
      <c r="D191" t="b">
        <v>0</v>
      </c>
      <c r="E191">
        <v>40</v>
      </c>
      <c r="F191">
        <v>0</v>
      </c>
      <c r="G191">
        <v>1006</v>
      </c>
      <c r="H191" s="14">
        <v>43692</v>
      </c>
      <c r="I191" t="s">
        <v>996</v>
      </c>
      <c r="K191" t="s">
        <v>987</v>
      </c>
      <c r="L191">
        <v>1000</v>
      </c>
      <c r="N191">
        <v>2</v>
      </c>
      <c r="O191">
        <v>190</v>
      </c>
    </row>
    <row r="192" spans="1:15" x14ac:dyDescent="0.35">
      <c r="A192" t="s">
        <v>155</v>
      </c>
      <c r="B192">
        <v>0.5</v>
      </c>
      <c r="C192" t="b">
        <v>0</v>
      </c>
      <c r="D192" t="b">
        <v>0</v>
      </c>
      <c r="E192">
        <v>40</v>
      </c>
      <c r="F192">
        <v>41</v>
      </c>
      <c r="G192">
        <v>122</v>
      </c>
      <c r="H192" s="14">
        <v>43692</v>
      </c>
      <c r="I192" t="s">
        <v>981</v>
      </c>
      <c r="J192" t="s">
        <v>982</v>
      </c>
      <c r="K192" t="s">
        <v>987</v>
      </c>
      <c r="L192">
        <v>500</v>
      </c>
      <c r="N192">
        <v>1</v>
      </c>
      <c r="O192">
        <v>191</v>
      </c>
    </row>
    <row r="193" spans="1:15" x14ac:dyDescent="0.35">
      <c r="A193" t="s">
        <v>155</v>
      </c>
      <c r="B193">
        <v>1.47</v>
      </c>
      <c r="C193" t="b">
        <v>0</v>
      </c>
      <c r="D193" t="b">
        <v>0</v>
      </c>
      <c r="E193">
        <v>40</v>
      </c>
      <c r="F193">
        <v>0</v>
      </c>
      <c r="G193">
        <v>1007</v>
      </c>
      <c r="H193" s="14">
        <v>43692</v>
      </c>
      <c r="I193" t="s">
        <v>996</v>
      </c>
      <c r="K193" t="s">
        <v>983</v>
      </c>
      <c r="L193">
        <v>7000</v>
      </c>
      <c r="N193">
        <v>4</v>
      </c>
      <c r="O193">
        <v>192</v>
      </c>
    </row>
    <row r="194" spans="1:15" x14ac:dyDescent="0.35">
      <c r="A194" t="s">
        <v>155</v>
      </c>
      <c r="B194">
        <v>0.5</v>
      </c>
      <c r="C194" t="b">
        <v>0</v>
      </c>
      <c r="D194" t="b">
        <v>0</v>
      </c>
      <c r="E194">
        <v>40</v>
      </c>
      <c r="F194">
        <v>41</v>
      </c>
      <c r="G194">
        <v>123</v>
      </c>
      <c r="H194" s="14">
        <v>43692</v>
      </c>
      <c r="I194" t="s">
        <v>981</v>
      </c>
      <c r="J194" t="s">
        <v>982</v>
      </c>
      <c r="K194" t="s">
        <v>983</v>
      </c>
      <c r="L194">
        <v>6500</v>
      </c>
      <c r="N194">
        <v>3</v>
      </c>
      <c r="O194">
        <v>193</v>
      </c>
    </row>
    <row r="195" spans="1:15" x14ac:dyDescent="0.35">
      <c r="A195" t="s">
        <v>155</v>
      </c>
      <c r="B195">
        <v>1.01</v>
      </c>
      <c r="C195" t="b">
        <v>0</v>
      </c>
      <c r="D195" t="b">
        <v>0</v>
      </c>
      <c r="E195">
        <v>40</v>
      </c>
      <c r="F195">
        <v>0</v>
      </c>
      <c r="G195">
        <v>1008</v>
      </c>
      <c r="H195" s="14">
        <v>43692</v>
      </c>
      <c r="I195" t="s">
        <v>996</v>
      </c>
      <c r="K195" t="s">
        <v>984</v>
      </c>
      <c r="M195">
        <v>5</v>
      </c>
      <c r="N195">
        <v>5</v>
      </c>
      <c r="O195">
        <v>194</v>
      </c>
    </row>
    <row r="196" spans="1:15" x14ac:dyDescent="0.35">
      <c r="A196" t="s">
        <v>155</v>
      </c>
      <c r="B196">
        <v>0.5</v>
      </c>
      <c r="C196" t="b">
        <v>0</v>
      </c>
      <c r="D196" t="b">
        <v>0</v>
      </c>
      <c r="E196">
        <v>40</v>
      </c>
      <c r="F196">
        <v>41</v>
      </c>
      <c r="G196">
        <v>124</v>
      </c>
      <c r="H196" s="14">
        <v>43692</v>
      </c>
      <c r="I196" t="s">
        <v>981</v>
      </c>
      <c r="J196" t="s">
        <v>982</v>
      </c>
      <c r="K196" t="s">
        <v>984</v>
      </c>
      <c r="M196">
        <v>5</v>
      </c>
      <c r="N196">
        <v>6</v>
      </c>
      <c r="O196">
        <v>195</v>
      </c>
    </row>
    <row r="197" spans="1:15" x14ac:dyDescent="0.35">
      <c r="A197" t="s">
        <v>175</v>
      </c>
      <c r="B197">
        <v>0.5</v>
      </c>
      <c r="C197" t="b">
        <v>0</v>
      </c>
      <c r="D197" t="b">
        <v>0</v>
      </c>
      <c r="E197">
        <v>45</v>
      </c>
      <c r="F197">
        <v>48</v>
      </c>
      <c r="G197">
        <v>125</v>
      </c>
      <c r="H197" s="14">
        <v>43692</v>
      </c>
      <c r="I197" t="s">
        <v>981</v>
      </c>
      <c r="J197" t="s">
        <v>982</v>
      </c>
      <c r="K197" t="s">
        <v>987</v>
      </c>
      <c r="L197">
        <v>500</v>
      </c>
      <c r="N197">
        <v>1</v>
      </c>
      <c r="O197">
        <v>196</v>
      </c>
    </row>
    <row r="198" spans="1:15" x14ac:dyDescent="0.35">
      <c r="A198" t="s">
        <v>175</v>
      </c>
      <c r="B198">
        <v>1.1000000000000001</v>
      </c>
      <c r="C198" t="b">
        <v>0</v>
      </c>
      <c r="D198" t="b">
        <v>0</v>
      </c>
      <c r="E198">
        <v>45</v>
      </c>
      <c r="F198">
        <v>0</v>
      </c>
      <c r="G198">
        <v>1009</v>
      </c>
      <c r="H198" s="14">
        <v>43692</v>
      </c>
      <c r="I198" t="s">
        <v>996</v>
      </c>
      <c r="K198" t="s">
        <v>987</v>
      </c>
      <c r="L198">
        <v>1000</v>
      </c>
      <c r="N198">
        <v>2</v>
      </c>
      <c r="O198">
        <v>197</v>
      </c>
    </row>
    <row r="199" spans="1:15" x14ac:dyDescent="0.35">
      <c r="A199" t="s">
        <v>175</v>
      </c>
      <c r="B199">
        <v>1.62</v>
      </c>
      <c r="C199" t="b">
        <v>0</v>
      </c>
      <c r="D199" t="b">
        <v>0</v>
      </c>
      <c r="E199">
        <v>45</v>
      </c>
      <c r="F199">
        <v>0</v>
      </c>
      <c r="G199">
        <v>1010</v>
      </c>
      <c r="H199" s="14">
        <v>43692</v>
      </c>
      <c r="I199" t="s">
        <v>996</v>
      </c>
      <c r="K199" t="s">
        <v>983</v>
      </c>
      <c r="L199">
        <v>8000</v>
      </c>
      <c r="N199">
        <v>4</v>
      </c>
      <c r="O199">
        <v>198</v>
      </c>
    </row>
    <row r="200" spans="1:15" x14ac:dyDescent="0.35">
      <c r="A200" t="s">
        <v>175</v>
      </c>
      <c r="B200">
        <v>0.5</v>
      </c>
      <c r="C200" t="b">
        <v>0</v>
      </c>
      <c r="D200" t="b">
        <v>0</v>
      </c>
      <c r="E200">
        <v>45</v>
      </c>
      <c r="F200">
        <v>48</v>
      </c>
      <c r="G200">
        <v>126</v>
      </c>
      <c r="H200" s="14">
        <v>43692</v>
      </c>
      <c r="I200" t="s">
        <v>981</v>
      </c>
      <c r="J200" t="s">
        <v>982</v>
      </c>
      <c r="K200" t="s">
        <v>983</v>
      </c>
      <c r="L200">
        <v>7500</v>
      </c>
      <c r="N200">
        <v>3</v>
      </c>
      <c r="O200">
        <v>199</v>
      </c>
    </row>
    <row r="201" spans="1:15" x14ac:dyDescent="0.35">
      <c r="A201" t="s">
        <v>175</v>
      </c>
      <c r="B201">
        <v>0.5</v>
      </c>
      <c r="C201" t="b">
        <v>0</v>
      </c>
      <c r="D201" t="b">
        <v>0</v>
      </c>
      <c r="E201">
        <v>45</v>
      </c>
      <c r="F201">
        <v>0</v>
      </c>
      <c r="G201">
        <v>1011</v>
      </c>
      <c r="H201" s="14">
        <v>43692</v>
      </c>
      <c r="I201" t="s">
        <v>996</v>
      </c>
      <c r="K201" t="s">
        <v>984</v>
      </c>
      <c r="M201">
        <v>8.5</v>
      </c>
      <c r="N201">
        <v>5</v>
      </c>
      <c r="O201">
        <v>200</v>
      </c>
    </row>
    <row r="202" spans="1:15" x14ac:dyDescent="0.35">
      <c r="A202" t="s">
        <v>175</v>
      </c>
      <c r="B202">
        <v>0.5</v>
      </c>
      <c r="C202" t="b">
        <v>0</v>
      </c>
      <c r="D202" t="b">
        <v>0</v>
      </c>
      <c r="E202">
        <v>45</v>
      </c>
      <c r="F202">
        <v>48</v>
      </c>
      <c r="G202">
        <v>127</v>
      </c>
      <c r="H202" s="14">
        <v>43692</v>
      </c>
      <c r="I202" t="s">
        <v>981</v>
      </c>
      <c r="J202" t="s">
        <v>982</v>
      </c>
      <c r="K202" t="s">
        <v>984</v>
      </c>
      <c r="M202">
        <v>9</v>
      </c>
      <c r="N202">
        <v>6</v>
      </c>
      <c r="O202">
        <v>201</v>
      </c>
    </row>
    <row r="203" spans="1:15" x14ac:dyDescent="0.35">
      <c r="A203" t="s">
        <v>206</v>
      </c>
      <c r="B203">
        <v>2.2400000000000002</v>
      </c>
      <c r="C203" t="b">
        <v>1</v>
      </c>
      <c r="D203" t="b">
        <v>0</v>
      </c>
      <c r="E203">
        <v>54</v>
      </c>
      <c r="F203">
        <v>0</v>
      </c>
      <c r="G203">
        <v>1012</v>
      </c>
      <c r="H203" s="14">
        <v>43692</v>
      </c>
      <c r="I203" t="s">
        <v>996</v>
      </c>
      <c r="K203" t="s">
        <v>987</v>
      </c>
      <c r="L203">
        <v>1000</v>
      </c>
      <c r="N203">
        <v>2</v>
      </c>
      <c r="O203">
        <v>202</v>
      </c>
    </row>
    <row r="204" spans="1:15" x14ac:dyDescent="0.35">
      <c r="A204" t="s">
        <v>206</v>
      </c>
      <c r="B204">
        <v>0.5</v>
      </c>
      <c r="C204" t="b">
        <v>1</v>
      </c>
      <c r="D204" t="b">
        <v>0</v>
      </c>
      <c r="E204">
        <v>54</v>
      </c>
      <c r="F204">
        <v>58</v>
      </c>
      <c r="G204">
        <v>128</v>
      </c>
      <c r="H204" s="14">
        <v>43692</v>
      </c>
      <c r="I204" t="s">
        <v>981</v>
      </c>
      <c r="J204" t="s">
        <v>982</v>
      </c>
      <c r="K204" t="s">
        <v>987</v>
      </c>
      <c r="L204">
        <v>500</v>
      </c>
      <c r="N204">
        <v>1</v>
      </c>
      <c r="O204">
        <v>203</v>
      </c>
    </row>
    <row r="205" spans="1:15" x14ac:dyDescent="0.35">
      <c r="A205" t="s">
        <v>206</v>
      </c>
      <c r="B205">
        <v>1.69</v>
      </c>
      <c r="C205" t="b">
        <v>1</v>
      </c>
      <c r="D205" t="b">
        <v>0</v>
      </c>
      <c r="E205">
        <v>54</v>
      </c>
      <c r="F205">
        <v>0</v>
      </c>
      <c r="G205">
        <v>1013</v>
      </c>
      <c r="H205" s="14">
        <v>43692</v>
      </c>
      <c r="I205" t="s">
        <v>996</v>
      </c>
      <c r="K205" t="s">
        <v>983</v>
      </c>
      <c r="L205">
        <v>8500</v>
      </c>
      <c r="N205">
        <v>4</v>
      </c>
      <c r="O205">
        <v>204</v>
      </c>
    </row>
    <row r="206" spans="1:15" x14ac:dyDescent="0.35">
      <c r="A206" t="s">
        <v>206</v>
      </c>
      <c r="B206">
        <v>0.5</v>
      </c>
      <c r="C206" t="b">
        <v>1</v>
      </c>
      <c r="D206" t="b">
        <v>0</v>
      </c>
      <c r="E206">
        <v>54</v>
      </c>
      <c r="F206">
        <v>58</v>
      </c>
      <c r="G206">
        <v>129</v>
      </c>
      <c r="H206" s="14">
        <v>43692</v>
      </c>
      <c r="I206" t="s">
        <v>981</v>
      </c>
      <c r="J206" t="s">
        <v>982</v>
      </c>
      <c r="K206" t="s">
        <v>983</v>
      </c>
      <c r="L206">
        <v>8500</v>
      </c>
      <c r="N206">
        <v>3</v>
      </c>
      <c r="O206">
        <v>205</v>
      </c>
    </row>
    <row r="207" spans="1:15" x14ac:dyDescent="0.35">
      <c r="A207" t="s">
        <v>206</v>
      </c>
      <c r="B207">
        <v>0.5</v>
      </c>
      <c r="C207" t="b">
        <v>1</v>
      </c>
      <c r="D207" t="b">
        <v>0</v>
      </c>
      <c r="E207">
        <v>54</v>
      </c>
      <c r="F207">
        <v>0</v>
      </c>
      <c r="G207">
        <v>1014</v>
      </c>
      <c r="H207" s="14">
        <v>43692</v>
      </c>
      <c r="I207" t="s">
        <v>996</v>
      </c>
      <c r="K207" t="s">
        <v>984</v>
      </c>
      <c r="M207">
        <v>5</v>
      </c>
      <c r="N207">
        <v>5</v>
      </c>
      <c r="O207">
        <v>206</v>
      </c>
    </row>
    <row r="208" spans="1:15" x14ac:dyDescent="0.35">
      <c r="A208" t="s">
        <v>206</v>
      </c>
      <c r="B208">
        <v>0.5</v>
      </c>
      <c r="C208" t="b">
        <v>1</v>
      </c>
      <c r="D208" t="b">
        <v>0</v>
      </c>
      <c r="E208">
        <v>54</v>
      </c>
      <c r="F208">
        <v>58</v>
      </c>
      <c r="G208">
        <v>130</v>
      </c>
      <c r="H208" s="14">
        <v>43692</v>
      </c>
      <c r="I208" t="s">
        <v>981</v>
      </c>
      <c r="J208" t="s">
        <v>982</v>
      </c>
      <c r="K208" t="s">
        <v>984</v>
      </c>
      <c r="M208">
        <v>5</v>
      </c>
      <c r="N208">
        <v>6</v>
      </c>
      <c r="O208">
        <v>207</v>
      </c>
    </row>
    <row r="209" spans="1:15" x14ac:dyDescent="0.35">
      <c r="A209" t="s">
        <v>821</v>
      </c>
      <c r="B209">
        <v>18.100000000000001</v>
      </c>
      <c r="C209" t="b">
        <v>1</v>
      </c>
      <c r="D209" t="b">
        <v>0</v>
      </c>
      <c r="E209">
        <v>291</v>
      </c>
      <c r="F209">
        <v>0</v>
      </c>
      <c r="G209">
        <v>1015</v>
      </c>
      <c r="H209" s="14">
        <v>43692</v>
      </c>
      <c r="I209" t="s">
        <v>996</v>
      </c>
      <c r="K209" t="s">
        <v>987</v>
      </c>
      <c r="L209">
        <v>1000</v>
      </c>
      <c r="N209">
        <v>2</v>
      </c>
      <c r="O209">
        <v>208</v>
      </c>
    </row>
    <row r="210" spans="1:15" x14ac:dyDescent="0.35">
      <c r="A210" t="s">
        <v>821</v>
      </c>
      <c r="B210">
        <v>16.7</v>
      </c>
      <c r="C210" t="b">
        <v>1</v>
      </c>
      <c r="D210" t="b">
        <v>0</v>
      </c>
      <c r="E210">
        <v>291</v>
      </c>
      <c r="F210">
        <v>0</v>
      </c>
      <c r="G210">
        <v>1016</v>
      </c>
      <c r="H210" s="14">
        <v>43692</v>
      </c>
      <c r="I210" t="s">
        <v>996</v>
      </c>
      <c r="K210" t="s">
        <v>983</v>
      </c>
      <c r="L210">
        <v>6500</v>
      </c>
      <c r="N210">
        <v>4</v>
      </c>
      <c r="O210">
        <v>209</v>
      </c>
    </row>
    <row r="211" spans="1:15" x14ac:dyDescent="0.35">
      <c r="A211" t="s">
        <v>821</v>
      </c>
      <c r="B211">
        <v>17.2</v>
      </c>
      <c r="C211" t="b">
        <v>1</v>
      </c>
      <c r="D211" t="b">
        <v>0</v>
      </c>
      <c r="E211">
        <v>291</v>
      </c>
      <c r="F211">
        <v>0</v>
      </c>
      <c r="G211">
        <v>1017</v>
      </c>
      <c r="H211" s="14">
        <v>43692</v>
      </c>
      <c r="I211" t="s">
        <v>996</v>
      </c>
      <c r="K211" t="s">
        <v>984</v>
      </c>
      <c r="M211">
        <v>5</v>
      </c>
      <c r="N211">
        <v>5</v>
      </c>
      <c r="O211">
        <v>210</v>
      </c>
    </row>
    <row r="212" spans="1:15" x14ac:dyDescent="0.35">
      <c r="A212" t="s">
        <v>821</v>
      </c>
      <c r="B212">
        <v>0.5</v>
      </c>
      <c r="C212" t="b">
        <v>1</v>
      </c>
      <c r="D212" t="b">
        <v>0</v>
      </c>
      <c r="E212">
        <v>291</v>
      </c>
      <c r="F212">
        <v>310</v>
      </c>
      <c r="G212">
        <v>131</v>
      </c>
      <c r="H212" s="14">
        <v>43692</v>
      </c>
      <c r="I212" t="s">
        <v>981</v>
      </c>
      <c r="J212" t="s">
        <v>986</v>
      </c>
      <c r="K212" t="s">
        <v>987</v>
      </c>
      <c r="L212">
        <v>500</v>
      </c>
      <c r="N212">
        <v>1</v>
      </c>
      <c r="O212">
        <v>211</v>
      </c>
    </row>
    <row r="213" spans="1:15" x14ac:dyDescent="0.35">
      <c r="A213" t="s">
        <v>821</v>
      </c>
      <c r="B213">
        <v>0.5</v>
      </c>
      <c r="C213" t="b">
        <v>1</v>
      </c>
      <c r="D213" t="b">
        <v>0</v>
      </c>
      <c r="E213">
        <v>291</v>
      </c>
      <c r="F213">
        <v>310</v>
      </c>
      <c r="G213">
        <v>132</v>
      </c>
      <c r="H213" s="14">
        <v>43692</v>
      </c>
      <c r="I213" t="s">
        <v>981</v>
      </c>
      <c r="J213" t="s">
        <v>986</v>
      </c>
      <c r="K213" t="s">
        <v>983</v>
      </c>
      <c r="L213">
        <v>6000</v>
      </c>
      <c r="N213">
        <v>3</v>
      </c>
      <c r="O213">
        <v>212</v>
      </c>
    </row>
    <row r="214" spans="1:15" x14ac:dyDescent="0.35">
      <c r="A214" t="s">
        <v>821</v>
      </c>
      <c r="B214">
        <v>0.5</v>
      </c>
      <c r="C214" t="b">
        <v>1</v>
      </c>
      <c r="D214" t="b">
        <v>0</v>
      </c>
      <c r="E214">
        <v>291</v>
      </c>
      <c r="F214">
        <v>310</v>
      </c>
      <c r="G214">
        <v>133</v>
      </c>
      <c r="H214" s="14">
        <v>43692</v>
      </c>
      <c r="I214" t="s">
        <v>981</v>
      </c>
      <c r="J214" t="s">
        <v>986</v>
      </c>
      <c r="K214" t="s">
        <v>984</v>
      </c>
      <c r="M214">
        <v>5</v>
      </c>
      <c r="N214">
        <v>6</v>
      </c>
      <c r="O214">
        <v>213</v>
      </c>
    </row>
    <row r="215" spans="1:15" x14ac:dyDescent="0.35">
      <c r="A215" t="s">
        <v>667</v>
      </c>
      <c r="B215">
        <v>3.26</v>
      </c>
      <c r="C215" t="b">
        <v>0</v>
      </c>
      <c r="D215" t="b">
        <v>1</v>
      </c>
      <c r="E215">
        <v>226</v>
      </c>
      <c r="F215">
        <v>0</v>
      </c>
      <c r="G215">
        <v>1018</v>
      </c>
      <c r="H215" s="14">
        <v>43692</v>
      </c>
      <c r="I215" t="s">
        <v>996</v>
      </c>
      <c r="K215" t="s">
        <v>987</v>
      </c>
      <c r="L215">
        <v>1000</v>
      </c>
      <c r="N215">
        <v>2</v>
      </c>
      <c r="O215">
        <v>214</v>
      </c>
    </row>
    <row r="216" spans="1:15" x14ac:dyDescent="0.35">
      <c r="A216" t="s">
        <v>667</v>
      </c>
      <c r="B216">
        <v>0.5</v>
      </c>
      <c r="C216" t="b">
        <v>0</v>
      </c>
      <c r="D216" t="b">
        <v>1</v>
      </c>
      <c r="E216">
        <v>226</v>
      </c>
      <c r="F216">
        <v>244</v>
      </c>
      <c r="G216">
        <v>134</v>
      </c>
      <c r="H216" s="14">
        <v>43692</v>
      </c>
      <c r="I216" t="s">
        <v>981</v>
      </c>
      <c r="J216" t="s">
        <v>982</v>
      </c>
      <c r="K216" t="s">
        <v>987</v>
      </c>
      <c r="L216">
        <v>500</v>
      </c>
      <c r="N216">
        <v>1</v>
      </c>
      <c r="O216">
        <v>215</v>
      </c>
    </row>
    <row r="217" spans="1:15" x14ac:dyDescent="0.35">
      <c r="A217" t="s">
        <v>667</v>
      </c>
      <c r="B217">
        <v>1.39</v>
      </c>
      <c r="C217" t="b">
        <v>0</v>
      </c>
      <c r="D217" t="b">
        <v>1</v>
      </c>
      <c r="E217">
        <v>226</v>
      </c>
      <c r="F217">
        <v>0</v>
      </c>
      <c r="G217">
        <v>1019</v>
      </c>
      <c r="H217" s="14">
        <v>43692</v>
      </c>
      <c r="I217" t="s">
        <v>996</v>
      </c>
      <c r="K217" t="s">
        <v>983</v>
      </c>
      <c r="L217">
        <v>7000</v>
      </c>
      <c r="N217">
        <v>4</v>
      </c>
      <c r="O217">
        <v>216</v>
      </c>
    </row>
    <row r="218" spans="1:15" x14ac:dyDescent="0.35">
      <c r="A218" t="s">
        <v>667</v>
      </c>
      <c r="B218">
        <v>0.5</v>
      </c>
      <c r="C218" t="b">
        <v>0</v>
      </c>
      <c r="D218" t="b">
        <v>1</v>
      </c>
      <c r="E218">
        <v>226</v>
      </c>
      <c r="F218">
        <v>244</v>
      </c>
      <c r="G218">
        <v>135</v>
      </c>
      <c r="H218" s="14">
        <v>43692</v>
      </c>
      <c r="I218" t="s">
        <v>981</v>
      </c>
      <c r="J218" t="s">
        <v>982</v>
      </c>
      <c r="K218" t="s">
        <v>983</v>
      </c>
      <c r="L218">
        <v>6500</v>
      </c>
      <c r="N218">
        <v>3</v>
      </c>
      <c r="O218">
        <v>217</v>
      </c>
    </row>
    <row r="219" spans="1:15" x14ac:dyDescent="0.35">
      <c r="A219" t="s">
        <v>667</v>
      </c>
      <c r="B219">
        <v>0.5</v>
      </c>
      <c r="C219" t="b">
        <v>0</v>
      </c>
      <c r="D219" t="b">
        <v>1</v>
      </c>
      <c r="E219">
        <v>226</v>
      </c>
      <c r="F219">
        <v>334</v>
      </c>
      <c r="G219">
        <v>7</v>
      </c>
      <c r="H219" s="14">
        <v>43692</v>
      </c>
      <c r="I219" t="s">
        <v>981</v>
      </c>
      <c r="J219" t="s">
        <v>982</v>
      </c>
      <c r="K219" t="s">
        <v>983</v>
      </c>
      <c r="L219">
        <v>7500</v>
      </c>
      <c r="N219">
        <v>5</v>
      </c>
      <c r="O219">
        <v>218</v>
      </c>
    </row>
    <row r="220" spans="1:15" x14ac:dyDescent="0.35">
      <c r="A220" t="s">
        <v>667</v>
      </c>
      <c r="B220">
        <v>1.86</v>
      </c>
      <c r="C220" t="b">
        <v>0</v>
      </c>
      <c r="D220" t="b">
        <v>1</v>
      </c>
      <c r="E220">
        <v>226</v>
      </c>
      <c r="F220">
        <v>0</v>
      </c>
      <c r="G220">
        <v>1020</v>
      </c>
      <c r="H220" s="14">
        <v>43692</v>
      </c>
      <c r="I220" t="s">
        <v>996</v>
      </c>
      <c r="K220" t="s">
        <v>984</v>
      </c>
      <c r="M220">
        <v>5</v>
      </c>
      <c r="N220">
        <v>7</v>
      </c>
      <c r="O220">
        <v>219</v>
      </c>
    </row>
    <row r="221" spans="1:15" x14ac:dyDescent="0.35">
      <c r="A221" t="s">
        <v>667</v>
      </c>
      <c r="B221">
        <v>0.5</v>
      </c>
      <c r="C221" t="b">
        <v>0</v>
      </c>
      <c r="D221" t="b">
        <v>1</v>
      </c>
      <c r="E221">
        <v>226</v>
      </c>
      <c r="F221">
        <v>244</v>
      </c>
      <c r="G221">
        <v>136</v>
      </c>
      <c r="H221" s="14">
        <v>43692</v>
      </c>
      <c r="I221" t="s">
        <v>981</v>
      </c>
      <c r="J221" t="s">
        <v>982</v>
      </c>
      <c r="K221" t="s">
        <v>984</v>
      </c>
      <c r="M221">
        <v>5</v>
      </c>
      <c r="N221">
        <v>6</v>
      </c>
      <c r="O221">
        <v>220</v>
      </c>
    </row>
    <row r="222" spans="1:15" x14ac:dyDescent="0.35">
      <c r="A222" t="s">
        <v>667</v>
      </c>
      <c r="B222">
        <v>0.5</v>
      </c>
      <c r="C222" t="b">
        <v>0</v>
      </c>
      <c r="D222" t="b">
        <v>1</v>
      </c>
      <c r="E222">
        <v>226</v>
      </c>
      <c r="F222">
        <v>334</v>
      </c>
      <c r="G222">
        <v>8</v>
      </c>
      <c r="H222" s="14">
        <v>43692</v>
      </c>
      <c r="I222" t="s">
        <v>981</v>
      </c>
      <c r="J222" t="s">
        <v>982</v>
      </c>
      <c r="K222" t="s">
        <v>984</v>
      </c>
      <c r="M222">
        <v>5</v>
      </c>
      <c r="N222">
        <v>8</v>
      </c>
      <c r="O222">
        <v>221</v>
      </c>
    </row>
    <row r="223" spans="1:15" x14ac:dyDescent="0.35">
      <c r="A223" t="s">
        <v>807</v>
      </c>
      <c r="B223">
        <v>30.5</v>
      </c>
      <c r="C223" t="b">
        <v>0</v>
      </c>
      <c r="D223" t="b">
        <v>1</v>
      </c>
      <c r="E223">
        <v>286</v>
      </c>
      <c r="F223">
        <v>0</v>
      </c>
      <c r="G223">
        <v>1021</v>
      </c>
      <c r="H223" s="14">
        <v>43692</v>
      </c>
      <c r="I223" t="s">
        <v>996</v>
      </c>
      <c r="K223" t="s">
        <v>987</v>
      </c>
      <c r="L223">
        <v>1000</v>
      </c>
      <c r="N223">
        <v>2</v>
      </c>
      <c r="O223">
        <v>222</v>
      </c>
    </row>
    <row r="224" spans="1:15" x14ac:dyDescent="0.35">
      <c r="A224" t="s">
        <v>807</v>
      </c>
      <c r="B224">
        <v>0.5</v>
      </c>
      <c r="C224" t="b">
        <v>0</v>
      </c>
      <c r="D224" t="b">
        <v>1</v>
      </c>
      <c r="E224">
        <v>286</v>
      </c>
      <c r="F224">
        <v>305</v>
      </c>
      <c r="G224">
        <v>137</v>
      </c>
      <c r="H224" s="14">
        <v>43692</v>
      </c>
      <c r="I224" t="s">
        <v>981</v>
      </c>
      <c r="J224" t="s">
        <v>986</v>
      </c>
      <c r="K224" t="s">
        <v>987</v>
      </c>
      <c r="L224">
        <v>500</v>
      </c>
      <c r="N224">
        <v>1</v>
      </c>
      <c r="O224">
        <v>223</v>
      </c>
    </row>
    <row r="225" spans="1:15" x14ac:dyDescent="0.35">
      <c r="A225" t="s">
        <v>807</v>
      </c>
      <c r="B225">
        <v>213</v>
      </c>
      <c r="C225" t="b">
        <v>0</v>
      </c>
      <c r="D225" t="b">
        <v>1</v>
      </c>
      <c r="E225">
        <v>286</v>
      </c>
      <c r="F225">
        <v>0</v>
      </c>
      <c r="G225">
        <v>1022</v>
      </c>
      <c r="H225" s="14">
        <v>43692</v>
      </c>
      <c r="I225" t="s">
        <v>996</v>
      </c>
      <c r="K225" t="s">
        <v>983</v>
      </c>
      <c r="L225">
        <v>7000</v>
      </c>
      <c r="N225">
        <v>4</v>
      </c>
      <c r="O225">
        <v>224</v>
      </c>
    </row>
    <row r="226" spans="1:15" x14ac:dyDescent="0.35">
      <c r="A226" t="s">
        <v>807</v>
      </c>
      <c r="B226">
        <v>0.5</v>
      </c>
      <c r="C226" t="b">
        <v>0</v>
      </c>
      <c r="D226" t="b">
        <v>1</v>
      </c>
      <c r="E226">
        <v>286</v>
      </c>
      <c r="F226">
        <v>305</v>
      </c>
      <c r="G226">
        <v>138</v>
      </c>
      <c r="H226" s="14">
        <v>43692</v>
      </c>
      <c r="I226" t="s">
        <v>981</v>
      </c>
      <c r="J226" t="s">
        <v>986</v>
      </c>
      <c r="K226" t="s">
        <v>983</v>
      </c>
      <c r="L226">
        <v>6500</v>
      </c>
      <c r="N226">
        <v>3</v>
      </c>
      <c r="O226">
        <v>225</v>
      </c>
    </row>
    <row r="227" spans="1:15" x14ac:dyDescent="0.35">
      <c r="A227" t="s">
        <v>807</v>
      </c>
      <c r="B227">
        <v>66.7</v>
      </c>
      <c r="C227" t="b">
        <v>0</v>
      </c>
      <c r="D227" t="b">
        <v>1</v>
      </c>
      <c r="E227">
        <v>286</v>
      </c>
      <c r="F227">
        <v>0</v>
      </c>
      <c r="G227">
        <v>1023</v>
      </c>
      <c r="H227" s="14">
        <v>43692</v>
      </c>
      <c r="I227" t="s">
        <v>996</v>
      </c>
      <c r="K227" t="s">
        <v>984</v>
      </c>
      <c r="M227">
        <v>5</v>
      </c>
      <c r="N227">
        <v>5</v>
      </c>
      <c r="O227">
        <v>226</v>
      </c>
    </row>
    <row r="228" spans="1:15" x14ac:dyDescent="0.35">
      <c r="A228" t="s">
        <v>807</v>
      </c>
      <c r="B228">
        <v>0.5</v>
      </c>
      <c r="C228" t="b">
        <v>0</v>
      </c>
      <c r="D228" t="b">
        <v>1</v>
      </c>
      <c r="E228">
        <v>286</v>
      </c>
      <c r="F228">
        <v>305</v>
      </c>
      <c r="G228">
        <v>139</v>
      </c>
      <c r="H228" s="14">
        <v>43692</v>
      </c>
      <c r="I228" t="s">
        <v>981</v>
      </c>
      <c r="J228" t="s">
        <v>986</v>
      </c>
      <c r="K228" t="s">
        <v>984</v>
      </c>
      <c r="M228">
        <v>5</v>
      </c>
      <c r="N228">
        <v>6</v>
      </c>
      <c r="O228">
        <v>227</v>
      </c>
    </row>
    <row r="229" spans="1:15" x14ac:dyDescent="0.35">
      <c r="A229" t="s">
        <v>567</v>
      </c>
      <c r="B229">
        <v>21.8</v>
      </c>
      <c r="C229" t="b">
        <v>0</v>
      </c>
      <c r="D229" t="b">
        <v>1</v>
      </c>
      <c r="E229">
        <v>182</v>
      </c>
      <c r="F229">
        <v>0</v>
      </c>
      <c r="G229">
        <v>1024</v>
      </c>
      <c r="H229" s="14">
        <v>43693</v>
      </c>
      <c r="I229" t="s">
        <v>996</v>
      </c>
      <c r="K229" t="s">
        <v>987</v>
      </c>
      <c r="L229">
        <v>500</v>
      </c>
      <c r="N229">
        <v>1</v>
      </c>
      <c r="O229">
        <v>228</v>
      </c>
    </row>
    <row r="230" spans="1:15" x14ac:dyDescent="0.35">
      <c r="A230" t="s">
        <v>567</v>
      </c>
      <c r="B230">
        <v>21</v>
      </c>
      <c r="C230" t="b">
        <v>0</v>
      </c>
      <c r="D230" t="b">
        <v>1</v>
      </c>
      <c r="E230">
        <v>182</v>
      </c>
      <c r="F230">
        <v>0</v>
      </c>
      <c r="G230">
        <v>1025</v>
      </c>
      <c r="H230" s="14">
        <v>43693</v>
      </c>
      <c r="I230" t="s">
        <v>996</v>
      </c>
      <c r="K230" t="s">
        <v>983</v>
      </c>
      <c r="L230">
        <v>6500</v>
      </c>
      <c r="N230">
        <v>2</v>
      </c>
      <c r="O230">
        <v>229</v>
      </c>
    </row>
    <row r="231" spans="1:15" x14ac:dyDescent="0.35">
      <c r="A231" t="s">
        <v>567</v>
      </c>
      <c r="B231">
        <v>10.7</v>
      </c>
      <c r="C231" t="b">
        <v>0</v>
      </c>
      <c r="D231" t="b">
        <v>1</v>
      </c>
      <c r="E231">
        <v>182</v>
      </c>
      <c r="F231">
        <v>0</v>
      </c>
      <c r="G231">
        <v>1026</v>
      </c>
      <c r="H231" s="14">
        <v>43693</v>
      </c>
      <c r="I231" t="s">
        <v>996</v>
      </c>
      <c r="K231" t="s">
        <v>984</v>
      </c>
      <c r="M231">
        <v>5.5</v>
      </c>
      <c r="N231">
        <v>3</v>
      </c>
      <c r="O231">
        <v>230</v>
      </c>
    </row>
    <row r="232" spans="1:15" x14ac:dyDescent="0.35">
      <c r="A232" t="s">
        <v>567</v>
      </c>
      <c r="B232">
        <v>4.4000000000000004</v>
      </c>
      <c r="C232" t="b">
        <v>0</v>
      </c>
      <c r="D232" t="b">
        <v>1</v>
      </c>
      <c r="E232">
        <v>182</v>
      </c>
      <c r="F232">
        <v>198</v>
      </c>
      <c r="G232">
        <v>140</v>
      </c>
      <c r="H232" s="14">
        <v>43693</v>
      </c>
      <c r="I232" t="s">
        <v>981</v>
      </c>
      <c r="J232" t="s">
        <v>982</v>
      </c>
      <c r="K232" t="s">
        <v>987</v>
      </c>
      <c r="L232">
        <v>500</v>
      </c>
      <c r="N232">
        <v>4</v>
      </c>
      <c r="O232">
        <v>231</v>
      </c>
    </row>
    <row r="233" spans="1:15" x14ac:dyDescent="0.35">
      <c r="A233" t="s">
        <v>549</v>
      </c>
      <c r="B233">
        <v>4.49</v>
      </c>
      <c r="C233" t="b">
        <v>0</v>
      </c>
      <c r="D233" t="b">
        <v>1</v>
      </c>
      <c r="E233">
        <v>177</v>
      </c>
      <c r="F233">
        <v>192</v>
      </c>
      <c r="G233">
        <v>141</v>
      </c>
      <c r="H233" s="14">
        <v>43693</v>
      </c>
      <c r="I233" t="s">
        <v>981</v>
      </c>
      <c r="J233" t="s">
        <v>982</v>
      </c>
      <c r="K233" t="s">
        <v>987</v>
      </c>
      <c r="L233">
        <v>500</v>
      </c>
      <c r="N233">
        <v>1</v>
      </c>
      <c r="O233">
        <v>232</v>
      </c>
    </row>
    <row r="234" spans="1:15" x14ac:dyDescent="0.35">
      <c r="A234" t="s">
        <v>549</v>
      </c>
      <c r="B234">
        <v>7.6</v>
      </c>
      <c r="C234" t="b">
        <v>0</v>
      </c>
      <c r="D234" t="b">
        <v>1</v>
      </c>
      <c r="E234">
        <v>177</v>
      </c>
      <c r="F234">
        <v>0</v>
      </c>
      <c r="G234">
        <v>1027</v>
      </c>
      <c r="H234" s="14">
        <v>43693</v>
      </c>
      <c r="I234" t="s">
        <v>996</v>
      </c>
      <c r="K234" t="s">
        <v>987</v>
      </c>
      <c r="L234">
        <v>1000</v>
      </c>
      <c r="N234">
        <v>2</v>
      </c>
      <c r="O234">
        <v>233</v>
      </c>
    </row>
    <row r="235" spans="1:15" x14ac:dyDescent="0.35">
      <c r="A235" t="s">
        <v>486</v>
      </c>
      <c r="B235">
        <v>6.75</v>
      </c>
      <c r="C235" t="b">
        <v>0</v>
      </c>
      <c r="D235" t="b">
        <v>0</v>
      </c>
      <c r="E235">
        <v>155</v>
      </c>
      <c r="F235">
        <v>0</v>
      </c>
      <c r="G235">
        <v>1028</v>
      </c>
      <c r="H235" s="14">
        <v>43693</v>
      </c>
      <c r="I235" t="s">
        <v>996</v>
      </c>
      <c r="K235" t="s">
        <v>987</v>
      </c>
      <c r="L235">
        <v>1000</v>
      </c>
      <c r="N235">
        <v>2</v>
      </c>
      <c r="O235">
        <v>234</v>
      </c>
    </row>
    <row r="236" spans="1:15" x14ac:dyDescent="0.35">
      <c r="A236" t="s">
        <v>486</v>
      </c>
      <c r="B236">
        <v>1</v>
      </c>
      <c r="C236" t="b">
        <v>0</v>
      </c>
      <c r="D236" t="b">
        <v>0</v>
      </c>
      <c r="E236">
        <v>155</v>
      </c>
      <c r="F236">
        <v>169</v>
      </c>
      <c r="G236">
        <v>142</v>
      </c>
      <c r="H236" s="14">
        <v>43693</v>
      </c>
      <c r="I236" t="s">
        <v>981</v>
      </c>
      <c r="J236" t="s">
        <v>982</v>
      </c>
      <c r="K236" t="s">
        <v>987</v>
      </c>
      <c r="L236">
        <v>500</v>
      </c>
      <c r="N236">
        <v>1</v>
      </c>
      <c r="O236">
        <v>235</v>
      </c>
    </row>
    <row r="237" spans="1:15" x14ac:dyDescent="0.35">
      <c r="A237" t="s">
        <v>486</v>
      </c>
      <c r="B237">
        <v>6.57</v>
      </c>
      <c r="C237" t="b">
        <v>0</v>
      </c>
      <c r="D237" t="b">
        <v>0</v>
      </c>
      <c r="E237">
        <v>155</v>
      </c>
      <c r="F237">
        <v>0</v>
      </c>
      <c r="G237">
        <v>1029</v>
      </c>
      <c r="H237" s="14">
        <v>43693</v>
      </c>
      <c r="I237" t="s">
        <v>996</v>
      </c>
      <c r="K237" t="s">
        <v>983</v>
      </c>
      <c r="L237">
        <v>6500</v>
      </c>
      <c r="N237">
        <v>4</v>
      </c>
      <c r="O237">
        <v>236</v>
      </c>
    </row>
    <row r="238" spans="1:15" x14ac:dyDescent="0.35">
      <c r="A238" t="s">
        <v>486</v>
      </c>
      <c r="B238">
        <v>1</v>
      </c>
      <c r="C238" t="b">
        <v>0</v>
      </c>
      <c r="D238" t="b">
        <v>0</v>
      </c>
      <c r="E238">
        <v>155</v>
      </c>
      <c r="F238">
        <v>169</v>
      </c>
      <c r="G238">
        <v>143</v>
      </c>
      <c r="H238" s="14">
        <v>43693</v>
      </c>
      <c r="I238" t="s">
        <v>981</v>
      </c>
      <c r="J238" t="s">
        <v>982</v>
      </c>
      <c r="K238" t="s">
        <v>983</v>
      </c>
      <c r="L238">
        <v>6000</v>
      </c>
      <c r="N238">
        <v>3</v>
      </c>
      <c r="O238">
        <v>237</v>
      </c>
    </row>
    <row r="239" spans="1:15" x14ac:dyDescent="0.35">
      <c r="A239" t="s">
        <v>486</v>
      </c>
      <c r="B239">
        <v>4.51</v>
      </c>
      <c r="C239" t="b">
        <v>0</v>
      </c>
      <c r="D239" t="b">
        <v>0</v>
      </c>
      <c r="E239">
        <v>155</v>
      </c>
      <c r="F239">
        <v>0</v>
      </c>
      <c r="G239">
        <v>1030</v>
      </c>
      <c r="H239" s="14">
        <v>43693</v>
      </c>
      <c r="I239" t="s">
        <v>996</v>
      </c>
      <c r="K239" t="s">
        <v>984</v>
      </c>
      <c r="M239">
        <v>5</v>
      </c>
      <c r="N239">
        <v>5</v>
      </c>
      <c r="O239">
        <v>238</v>
      </c>
    </row>
    <row r="240" spans="1:15" x14ac:dyDescent="0.35">
      <c r="A240" t="s">
        <v>486</v>
      </c>
      <c r="B240">
        <v>1</v>
      </c>
      <c r="C240" t="b">
        <v>0</v>
      </c>
      <c r="D240" t="b">
        <v>0</v>
      </c>
      <c r="E240">
        <v>155</v>
      </c>
      <c r="F240">
        <v>169</v>
      </c>
      <c r="G240">
        <v>144</v>
      </c>
      <c r="H240" s="14">
        <v>43693</v>
      </c>
      <c r="I240" t="s">
        <v>981</v>
      </c>
      <c r="J240" t="s">
        <v>982</v>
      </c>
      <c r="K240" t="s">
        <v>984</v>
      </c>
      <c r="M240">
        <v>5.5</v>
      </c>
      <c r="N240">
        <v>6</v>
      </c>
      <c r="O240">
        <v>239</v>
      </c>
    </row>
    <row r="241" spans="1:15" x14ac:dyDescent="0.35">
      <c r="A241" t="s">
        <v>435</v>
      </c>
      <c r="B241">
        <v>4.26</v>
      </c>
      <c r="C241" t="b">
        <v>0</v>
      </c>
      <c r="D241" t="b">
        <v>0</v>
      </c>
      <c r="E241">
        <v>135</v>
      </c>
      <c r="F241">
        <v>147</v>
      </c>
      <c r="G241">
        <v>145</v>
      </c>
      <c r="H241" s="14">
        <v>43693</v>
      </c>
      <c r="I241" t="s">
        <v>981</v>
      </c>
      <c r="J241" t="s">
        <v>982</v>
      </c>
      <c r="K241" t="s">
        <v>987</v>
      </c>
      <c r="L241">
        <v>500</v>
      </c>
      <c r="N241">
        <v>1</v>
      </c>
      <c r="O241">
        <v>240</v>
      </c>
    </row>
    <row r="242" spans="1:15" x14ac:dyDescent="0.35">
      <c r="A242" t="s">
        <v>435</v>
      </c>
      <c r="B242">
        <v>32.1</v>
      </c>
      <c r="C242" t="b">
        <v>0</v>
      </c>
      <c r="D242" t="b">
        <v>0</v>
      </c>
      <c r="E242">
        <v>135</v>
      </c>
      <c r="F242">
        <v>0</v>
      </c>
      <c r="G242">
        <v>1031</v>
      </c>
      <c r="H242" s="14">
        <v>43693</v>
      </c>
      <c r="I242" t="s">
        <v>996</v>
      </c>
      <c r="K242" t="s">
        <v>987</v>
      </c>
      <c r="L242">
        <v>1000</v>
      </c>
      <c r="N242">
        <v>2</v>
      </c>
      <c r="O242">
        <v>241</v>
      </c>
    </row>
    <row r="243" spans="1:15" x14ac:dyDescent="0.35">
      <c r="A243" t="s">
        <v>435</v>
      </c>
      <c r="B243">
        <v>18.7</v>
      </c>
      <c r="C243" t="b">
        <v>0</v>
      </c>
      <c r="D243" t="b">
        <v>0</v>
      </c>
      <c r="E243">
        <v>135</v>
      </c>
      <c r="F243">
        <v>0</v>
      </c>
      <c r="G243">
        <v>1032</v>
      </c>
      <c r="H243" s="14">
        <v>43693</v>
      </c>
      <c r="I243" t="s">
        <v>996</v>
      </c>
      <c r="K243" t="s">
        <v>983</v>
      </c>
      <c r="L243">
        <v>6500</v>
      </c>
      <c r="N243">
        <v>4</v>
      </c>
      <c r="O243">
        <v>242</v>
      </c>
    </row>
    <row r="244" spans="1:15" x14ac:dyDescent="0.35">
      <c r="A244" t="s">
        <v>435</v>
      </c>
      <c r="B244">
        <v>5.26</v>
      </c>
      <c r="C244" t="b">
        <v>0</v>
      </c>
      <c r="D244" t="b">
        <v>0</v>
      </c>
      <c r="E244">
        <v>135</v>
      </c>
      <c r="F244">
        <v>147</v>
      </c>
      <c r="G244">
        <v>146</v>
      </c>
      <c r="H244" s="14">
        <v>43693</v>
      </c>
      <c r="I244" t="s">
        <v>981</v>
      </c>
      <c r="J244" t="s">
        <v>982</v>
      </c>
      <c r="K244" t="s">
        <v>983</v>
      </c>
      <c r="L244">
        <v>6000</v>
      </c>
      <c r="N244">
        <v>3</v>
      </c>
      <c r="O244">
        <v>243</v>
      </c>
    </row>
    <row r="245" spans="1:15" x14ac:dyDescent="0.35">
      <c r="A245" t="s">
        <v>435</v>
      </c>
      <c r="B245">
        <v>13.5</v>
      </c>
      <c r="C245" t="b">
        <v>0</v>
      </c>
      <c r="D245" t="b">
        <v>0</v>
      </c>
      <c r="E245">
        <v>135</v>
      </c>
      <c r="F245">
        <v>0</v>
      </c>
      <c r="G245">
        <v>1033</v>
      </c>
      <c r="H245" s="14">
        <v>43693</v>
      </c>
      <c r="I245" t="s">
        <v>996</v>
      </c>
      <c r="K245" t="s">
        <v>984</v>
      </c>
      <c r="M245">
        <v>5</v>
      </c>
      <c r="N245">
        <v>5</v>
      </c>
      <c r="O245">
        <v>244</v>
      </c>
    </row>
    <row r="246" spans="1:15" x14ac:dyDescent="0.35">
      <c r="A246" t="s">
        <v>435</v>
      </c>
      <c r="B246">
        <v>3.95</v>
      </c>
      <c r="C246" t="b">
        <v>0</v>
      </c>
      <c r="D246" t="b">
        <v>0</v>
      </c>
      <c r="E246">
        <v>135</v>
      </c>
      <c r="F246">
        <v>147</v>
      </c>
      <c r="G246">
        <v>147</v>
      </c>
      <c r="H246" s="14">
        <v>43693</v>
      </c>
      <c r="I246" t="s">
        <v>981</v>
      </c>
      <c r="J246" t="s">
        <v>982</v>
      </c>
      <c r="K246" t="s">
        <v>984</v>
      </c>
      <c r="M246">
        <v>5</v>
      </c>
      <c r="N246">
        <v>6</v>
      </c>
      <c r="O246">
        <v>245</v>
      </c>
    </row>
    <row r="247" spans="1:15" x14ac:dyDescent="0.35">
      <c r="A247" t="s">
        <v>433</v>
      </c>
      <c r="B247">
        <v>3.17</v>
      </c>
      <c r="C247" t="b">
        <v>1</v>
      </c>
      <c r="D247" t="b">
        <v>0</v>
      </c>
      <c r="E247">
        <v>134</v>
      </c>
      <c r="F247">
        <v>0</v>
      </c>
      <c r="G247">
        <v>1034</v>
      </c>
      <c r="H247" s="14">
        <v>43693</v>
      </c>
      <c r="I247" t="s">
        <v>996</v>
      </c>
      <c r="K247" t="s">
        <v>987</v>
      </c>
      <c r="L247">
        <v>1000</v>
      </c>
      <c r="N247">
        <v>2</v>
      </c>
      <c r="O247">
        <v>246</v>
      </c>
    </row>
    <row r="248" spans="1:15" x14ac:dyDescent="0.35">
      <c r="A248" t="s">
        <v>433</v>
      </c>
      <c r="B248">
        <v>1</v>
      </c>
      <c r="C248" t="b">
        <v>1</v>
      </c>
      <c r="D248" t="b">
        <v>0</v>
      </c>
      <c r="E248">
        <v>134</v>
      </c>
      <c r="F248">
        <v>146</v>
      </c>
      <c r="G248">
        <v>148</v>
      </c>
      <c r="H248" s="14">
        <v>43693</v>
      </c>
      <c r="I248" t="s">
        <v>981</v>
      </c>
      <c r="J248" t="s">
        <v>990</v>
      </c>
      <c r="K248" t="s">
        <v>987</v>
      </c>
      <c r="L248">
        <v>500</v>
      </c>
      <c r="N248">
        <v>1</v>
      </c>
      <c r="O248">
        <v>247</v>
      </c>
    </row>
    <row r="249" spans="1:15" x14ac:dyDescent="0.35">
      <c r="A249" t="s">
        <v>433</v>
      </c>
      <c r="B249">
        <v>2.4300000000000002</v>
      </c>
      <c r="C249" t="b">
        <v>1</v>
      </c>
      <c r="D249" t="b">
        <v>0</v>
      </c>
      <c r="E249">
        <v>134</v>
      </c>
      <c r="F249">
        <v>0</v>
      </c>
      <c r="G249">
        <v>1035</v>
      </c>
      <c r="H249" s="14">
        <v>43693</v>
      </c>
      <c r="I249" t="s">
        <v>996</v>
      </c>
      <c r="K249" t="s">
        <v>983</v>
      </c>
      <c r="L249">
        <v>6500</v>
      </c>
      <c r="N249">
        <v>4</v>
      </c>
      <c r="O249">
        <v>248</v>
      </c>
    </row>
    <row r="250" spans="1:15" x14ac:dyDescent="0.35">
      <c r="A250" t="s">
        <v>433</v>
      </c>
      <c r="B250">
        <v>1</v>
      </c>
      <c r="C250" t="b">
        <v>1</v>
      </c>
      <c r="D250" t="b">
        <v>0</v>
      </c>
      <c r="E250">
        <v>134</v>
      </c>
      <c r="F250">
        <v>146</v>
      </c>
      <c r="G250">
        <v>149</v>
      </c>
      <c r="H250" s="14">
        <v>43693</v>
      </c>
      <c r="I250" t="s">
        <v>981</v>
      </c>
      <c r="J250" t="s">
        <v>990</v>
      </c>
      <c r="K250" t="s">
        <v>983</v>
      </c>
      <c r="L250">
        <v>6000</v>
      </c>
      <c r="N250">
        <v>3</v>
      </c>
      <c r="O250">
        <v>249</v>
      </c>
    </row>
    <row r="251" spans="1:15" x14ac:dyDescent="0.35">
      <c r="A251" t="s">
        <v>433</v>
      </c>
      <c r="B251">
        <v>3.44</v>
      </c>
      <c r="C251" t="b">
        <v>1</v>
      </c>
      <c r="D251" t="b">
        <v>0</v>
      </c>
      <c r="E251">
        <v>134</v>
      </c>
      <c r="F251">
        <v>0</v>
      </c>
      <c r="G251">
        <v>1036</v>
      </c>
      <c r="H251" s="14">
        <v>43693</v>
      </c>
      <c r="I251" t="s">
        <v>996</v>
      </c>
      <c r="K251" t="s">
        <v>984</v>
      </c>
      <c r="M251">
        <v>5.25</v>
      </c>
      <c r="N251">
        <v>5</v>
      </c>
      <c r="O251">
        <v>250</v>
      </c>
    </row>
    <row r="252" spans="1:15" x14ac:dyDescent="0.35">
      <c r="A252" t="s">
        <v>433</v>
      </c>
      <c r="B252">
        <v>1</v>
      </c>
      <c r="C252" t="b">
        <v>1</v>
      </c>
      <c r="D252" t="b">
        <v>0</v>
      </c>
      <c r="E252">
        <v>134</v>
      </c>
      <c r="F252">
        <v>146</v>
      </c>
      <c r="G252">
        <v>150</v>
      </c>
      <c r="H252" s="14">
        <v>43693</v>
      </c>
      <c r="I252" t="s">
        <v>981</v>
      </c>
      <c r="J252" t="s">
        <v>990</v>
      </c>
      <c r="K252" t="s">
        <v>984</v>
      </c>
      <c r="M252">
        <v>5.3</v>
      </c>
      <c r="N252">
        <v>6</v>
      </c>
      <c r="O252">
        <v>251</v>
      </c>
    </row>
    <row r="253" spans="1:15" x14ac:dyDescent="0.35">
      <c r="A253" t="s">
        <v>428</v>
      </c>
      <c r="B253">
        <v>1</v>
      </c>
      <c r="C253" t="b">
        <v>1</v>
      </c>
      <c r="D253" t="b">
        <v>0</v>
      </c>
      <c r="E253">
        <v>133</v>
      </c>
      <c r="F253">
        <v>145</v>
      </c>
      <c r="G253">
        <v>151</v>
      </c>
      <c r="H253" s="14">
        <v>43693</v>
      </c>
      <c r="I253" t="s">
        <v>981</v>
      </c>
      <c r="J253" t="s">
        <v>982</v>
      </c>
      <c r="K253" t="s">
        <v>987</v>
      </c>
      <c r="L253">
        <v>500</v>
      </c>
      <c r="N253">
        <v>1</v>
      </c>
      <c r="O253">
        <v>252</v>
      </c>
    </row>
    <row r="254" spans="1:15" x14ac:dyDescent="0.35">
      <c r="A254" t="s">
        <v>428</v>
      </c>
      <c r="B254">
        <v>1</v>
      </c>
      <c r="C254" t="b">
        <v>1</v>
      </c>
      <c r="D254" t="b">
        <v>0</v>
      </c>
      <c r="E254">
        <v>133</v>
      </c>
      <c r="F254">
        <v>0</v>
      </c>
      <c r="G254">
        <v>1037</v>
      </c>
      <c r="H254" s="14">
        <v>43693</v>
      </c>
      <c r="I254" t="s">
        <v>996</v>
      </c>
      <c r="K254" t="s">
        <v>987</v>
      </c>
      <c r="L254">
        <v>1000</v>
      </c>
      <c r="N254">
        <v>2</v>
      </c>
      <c r="O254">
        <v>253</v>
      </c>
    </row>
    <row r="255" spans="1:15" x14ac:dyDescent="0.35">
      <c r="A255" t="s">
        <v>428</v>
      </c>
      <c r="B255">
        <v>1</v>
      </c>
      <c r="C255" t="b">
        <v>1</v>
      </c>
      <c r="D255" t="b">
        <v>0</v>
      </c>
      <c r="E255">
        <v>133</v>
      </c>
      <c r="F255">
        <v>0</v>
      </c>
      <c r="G255">
        <v>1038</v>
      </c>
      <c r="H255" s="14">
        <v>43693</v>
      </c>
      <c r="I255" t="s">
        <v>996</v>
      </c>
      <c r="K255" t="s">
        <v>983</v>
      </c>
      <c r="L255">
        <v>6500</v>
      </c>
      <c r="N255">
        <v>4</v>
      </c>
      <c r="O255">
        <v>254</v>
      </c>
    </row>
    <row r="256" spans="1:15" x14ac:dyDescent="0.35">
      <c r="A256" t="s">
        <v>428</v>
      </c>
      <c r="B256">
        <v>1</v>
      </c>
      <c r="C256" t="b">
        <v>1</v>
      </c>
      <c r="D256" t="b">
        <v>0</v>
      </c>
      <c r="E256">
        <v>133</v>
      </c>
      <c r="F256">
        <v>145</v>
      </c>
      <c r="G256">
        <v>152</v>
      </c>
      <c r="H256" s="14">
        <v>43693</v>
      </c>
      <c r="I256" t="s">
        <v>981</v>
      </c>
      <c r="J256" t="s">
        <v>982</v>
      </c>
      <c r="K256" t="s">
        <v>983</v>
      </c>
      <c r="L256">
        <v>6000</v>
      </c>
      <c r="N256">
        <v>3</v>
      </c>
      <c r="O256">
        <v>255</v>
      </c>
    </row>
    <row r="257" spans="1:15" x14ac:dyDescent="0.35">
      <c r="A257" t="s">
        <v>428</v>
      </c>
      <c r="B257">
        <v>1</v>
      </c>
      <c r="C257" t="b">
        <v>1</v>
      </c>
      <c r="D257" t="b">
        <v>0</v>
      </c>
      <c r="E257">
        <v>133</v>
      </c>
      <c r="F257">
        <v>0</v>
      </c>
      <c r="G257">
        <v>1039</v>
      </c>
      <c r="H257" s="14">
        <v>43693</v>
      </c>
      <c r="I257" t="s">
        <v>996</v>
      </c>
      <c r="K257" t="s">
        <v>984</v>
      </c>
      <c r="M257">
        <v>5.5</v>
      </c>
      <c r="N257">
        <v>5</v>
      </c>
      <c r="O257">
        <v>256</v>
      </c>
    </row>
    <row r="258" spans="1:15" x14ac:dyDescent="0.35">
      <c r="A258" t="s">
        <v>428</v>
      </c>
      <c r="B258">
        <v>1</v>
      </c>
      <c r="C258" t="b">
        <v>1</v>
      </c>
      <c r="D258" t="b">
        <v>0</v>
      </c>
      <c r="E258">
        <v>133</v>
      </c>
      <c r="F258">
        <v>145</v>
      </c>
      <c r="G258">
        <v>153</v>
      </c>
      <c r="H258" s="14">
        <v>43693</v>
      </c>
      <c r="I258" t="s">
        <v>981</v>
      </c>
      <c r="J258" t="s">
        <v>982</v>
      </c>
      <c r="K258" t="s">
        <v>984</v>
      </c>
      <c r="M258">
        <v>4.75</v>
      </c>
      <c r="N258">
        <v>6</v>
      </c>
      <c r="O258">
        <v>257</v>
      </c>
    </row>
    <row r="259" spans="1:15" x14ac:dyDescent="0.35">
      <c r="A259" t="s">
        <v>445</v>
      </c>
      <c r="B259">
        <v>11.7</v>
      </c>
      <c r="C259" t="b">
        <v>0</v>
      </c>
      <c r="D259" t="b">
        <v>0</v>
      </c>
      <c r="E259">
        <v>139</v>
      </c>
      <c r="F259">
        <v>0</v>
      </c>
      <c r="G259">
        <v>1043</v>
      </c>
      <c r="H259" s="14">
        <v>43693</v>
      </c>
      <c r="I259" t="s">
        <v>996</v>
      </c>
      <c r="K259" t="s">
        <v>987</v>
      </c>
      <c r="L259">
        <v>1000</v>
      </c>
      <c r="N259">
        <v>2</v>
      </c>
      <c r="O259">
        <v>258</v>
      </c>
    </row>
    <row r="260" spans="1:15" x14ac:dyDescent="0.35">
      <c r="A260" t="s">
        <v>445</v>
      </c>
      <c r="B260">
        <v>1</v>
      </c>
      <c r="C260" t="b">
        <v>0</v>
      </c>
      <c r="D260" t="b">
        <v>0</v>
      </c>
      <c r="E260">
        <v>139</v>
      </c>
      <c r="F260">
        <v>152</v>
      </c>
      <c r="G260">
        <v>157</v>
      </c>
      <c r="H260" s="14">
        <v>43693</v>
      </c>
      <c r="I260" t="s">
        <v>981</v>
      </c>
      <c r="J260" t="s">
        <v>982</v>
      </c>
      <c r="K260" t="s">
        <v>987</v>
      </c>
      <c r="L260">
        <v>500</v>
      </c>
      <c r="N260">
        <v>1</v>
      </c>
      <c r="O260">
        <v>259</v>
      </c>
    </row>
    <row r="261" spans="1:15" x14ac:dyDescent="0.35">
      <c r="A261" t="s">
        <v>445</v>
      </c>
      <c r="B261">
        <v>88.6</v>
      </c>
      <c r="C261" t="b">
        <v>0</v>
      </c>
      <c r="D261" t="b">
        <v>0</v>
      </c>
      <c r="E261">
        <v>139</v>
      </c>
      <c r="F261">
        <v>0</v>
      </c>
      <c r="G261">
        <v>1044</v>
      </c>
      <c r="H261" s="14">
        <v>43693</v>
      </c>
      <c r="I261" t="s">
        <v>996</v>
      </c>
      <c r="K261" t="s">
        <v>983</v>
      </c>
      <c r="L261">
        <v>6500</v>
      </c>
      <c r="N261">
        <v>4</v>
      </c>
      <c r="O261">
        <v>260</v>
      </c>
    </row>
    <row r="262" spans="1:15" x14ac:dyDescent="0.35">
      <c r="A262" t="s">
        <v>445</v>
      </c>
      <c r="B262">
        <v>4.22</v>
      </c>
      <c r="C262" t="b">
        <v>0</v>
      </c>
      <c r="D262" t="b">
        <v>0</v>
      </c>
      <c r="E262">
        <v>139</v>
      </c>
      <c r="F262">
        <v>152</v>
      </c>
      <c r="G262">
        <v>158</v>
      </c>
      <c r="H262" s="14">
        <v>43693</v>
      </c>
      <c r="I262" t="s">
        <v>981</v>
      </c>
      <c r="J262" t="s">
        <v>982</v>
      </c>
      <c r="K262" t="s">
        <v>983</v>
      </c>
      <c r="L262">
        <v>6000</v>
      </c>
      <c r="N262">
        <v>3</v>
      </c>
      <c r="O262">
        <v>261</v>
      </c>
    </row>
    <row r="263" spans="1:15" x14ac:dyDescent="0.35">
      <c r="A263" t="s">
        <v>445</v>
      </c>
      <c r="B263">
        <v>12.6</v>
      </c>
      <c r="C263" t="b">
        <v>0</v>
      </c>
      <c r="D263" t="b">
        <v>0</v>
      </c>
      <c r="E263">
        <v>139</v>
      </c>
      <c r="F263">
        <v>0</v>
      </c>
      <c r="G263">
        <v>1045</v>
      </c>
      <c r="H263" s="14">
        <v>43693</v>
      </c>
      <c r="I263" t="s">
        <v>996</v>
      </c>
      <c r="K263" t="s">
        <v>984</v>
      </c>
      <c r="M263">
        <v>5</v>
      </c>
      <c r="N263">
        <v>5</v>
      </c>
      <c r="O263">
        <v>262</v>
      </c>
    </row>
    <row r="264" spans="1:15" x14ac:dyDescent="0.35">
      <c r="A264" t="s">
        <v>445</v>
      </c>
      <c r="B264">
        <v>1</v>
      </c>
      <c r="C264" t="b">
        <v>0</v>
      </c>
      <c r="D264" t="b">
        <v>0</v>
      </c>
      <c r="E264">
        <v>139</v>
      </c>
      <c r="F264">
        <v>152</v>
      </c>
      <c r="G264">
        <v>159</v>
      </c>
      <c r="H264" s="14">
        <v>43693</v>
      </c>
      <c r="I264" t="s">
        <v>981</v>
      </c>
      <c r="J264" t="s">
        <v>982</v>
      </c>
      <c r="K264" t="s">
        <v>984</v>
      </c>
      <c r="M264">
        <v>5.5</v>
      </c>
      <c r="N264">
        <v>6</v>
      </c>
      <c r="O264">
        <v>263</v>
      </c>
    </row>
    <row r="265" spans="1:15" x14ac:dyDescent="0.35">
      <c r="A265" t="s">
        <v>449</v>
      </c>
      <c r="B265">
        <v>13.6</v>
      </c>
      <c r="C265" t="b">
        <v>0</v>
      </c>
      <c r="D265" t="b">
        <v>1</v>
      </c>
      <c r="E265">
        <v>141</v>
      </c>
      <c r="F265">
        <v>0</v>
      </c>
      <c r="G265">
        <v>1046</v>
      </c>
      <c r="H265" s="14">
        <v>43693</v>
      </c>
      <c r="I265" t="s">
        <v>996</v>
      </c>
      <c r="K265" t="s">
        <v>987</v>
      </c>
      <c r="L265">
        <v>500</v>
      </c>
      <c r="N265">
        <v>1</v>
      </c>
      <c r="O265">
        <v>264</v>
      </c>
    </row>
    <row r="266" spans="1:15" x14ac:dyDescent="0.35">
      <c r="A266" t="s">
        <v>449</v>
      </c>
      <c r="B266">
        <v>4.42</v>
      </c>
      <c r="C266" t="b">
        <v>0</v>
      </c>
      <c r="D266" t="b">
        <v>1</v>
      </c>
      <c r="E266">
        <v>141</v>
      </c>
      <c r="F266">
        <v>154</v>
      </c>
      <c r="G266">
        <v>160</v>
      </c>
      <c r="H266" s="14">
        <v>43693</v>
      </c>
      <c r="I266" t="s">
        <v>981</v>
      </c>
      <c r="J266" t="s">
        <v>982</v>
      </c>
      <c r="K266" t="s">
        <v>987</v>
      </c>
      <c r="L266">
        <v>1000</v>
      </c>
      <c r="N266">
        <v>2</v>
      </c>
      <c r="O266">
        <v>265</v>
      </c>
    </row>
    <row r="267" spans="1:15" x14ac:dyDescent="0.35">
      <c r="A267" t="s">
        <v>496</v>
      </c>
      <c r="B267">
        <v>1</v>
      </c>
      <c r="C267" t="b">
        <v>0</v>
      </c>
      <c r="D267" t="b">
        <v>0</v>
      </c>
      <c r="E267">
        <v>158</v>
      </c>
      <c r="F267">
        <v>172</v>
      </c>
      <c r="G267">
        <v>161</v>
      </c>
      <c r="H267" s="14">
        <v>43693</v>
      </c>
      <c r="I267" t="s">
        <v>981</v>
      </c>
      <c r="J267" t="s">
        <v>982</v>
      </c>
      <c r="K267" t="s">
        <v>987</v>
      </c>
      <c r="L267">
        <v>500</v>
      </c>
      <c r="N267">
        <v>1</v>
      </c>
      <c r="O267">
        <v>266</v>
      </c>
    </row>
    <row r="268" spans="1:15" x14ac:dyDescent="0.35">
      <c r="A268" t="s">
        <v>496</v>
      </c>
      <c r="B268">
        <v>1</v>
      </c>
      <c r="C268" t="b">
        <v>0</v>
      </c>
      <c r="D268" t="b">
        <v>0</v>
      </c>
      <c r="E268">
        <v>158</v>
      </c>
      <c r="F268">
        <v>0</v>
      </c>
      <c r="G268">
        <v>1047</v>
      </c>
      <c r="H268" s="14">
        <v>43693</v>
      </c>
      <c r="I268" t="s">
        <v>996</v>
      </c>
      <c r="K268" t="s">
        <v>987</v>
      </c>
      <c r="L268">
        <v>1000</v>
      </c>
      <c r="N268">
        <v>2</v>
      </c>
      <c r="O268">
        <v>267</v>
      </c>
    </row>
    <row r="269" spans="1:15" x14ac:dyDescent="0.35">
      <c r="A269" t="s">
        <v>496</v>
      </c>
      <c r="B269">
        <v>1</v>
      </c>
      <c r="C269" t="b">
        <v>0</v>
      </c>
      <c r="D269" t="b">
        <v>0</v>
      </c>
      <c r="E269">
        <v>158</v>
      </c>
      <c r="F269">
        <v>0</v>
      </c>
      <c r="G269">
        <v>1048</v>
      </c>
      <c r="H269" s="14">
        <v>43693</v>
      </c>
      <c r="I269" t="s">
        <v>996</v>
      </c>
      <c r="K269" t="s">
        <v>983</v>
      </c>
      <c r="L269">
        <v>6500</v>
      </c>
      <c r="N269">
        <v>4</v>
      </c>
      <c r="O269">
        <v>268</v>
      </c>
    </row>
    <row r="270" spans="1:15" x14ac:dyDescent="0.35">
      <c r="A270" t="s">
        <v>496</v>
      </c>
      <c r="B270">
        <v>1</v>
      </c>
      <c r="C270" t="b">
        <v>0</v>
      </c>
      <c r="D270" t="b">
        <v>0</v>
      </c>
      <c r="E270">
        <v>158</v>
      </c>
      <c r="F270">
        <v>172</v>
      </c>
      <c r="G270">
        <v>162</v>
      </c>
      <c r="H270" s="14">
        <v>43693</v>
      </c>
      <c r="I270" t="s">
        <v>981</v>
      </c>
      <c r="J270" t="s">
        <v>982</v>
      </c>
      <c r="K270" t="s">
        <v>983</v>
      </c>
      <c r="L270">
        <v>6000</v>
      </c>
      <c r="N270">
        <v>3</v>
      </c>
      <c r="O270">
        <v>269</v>
      </c>
    </row>
    <row r="271" spans="1:15" x14ac:dyDescent="0.35">
      <c r="A271" t="s">
        <v>496</v>
      </c>
      <c r="B271">
        <v>1</v>
      </c>
      <c r="C271" t="b">
        <v>0</v>
      </c>
      <c r="D271" t="b">
        <v>0</v>
      </c>
      <c r="E271">
        <v>158</v>
      </c>
      <c r="F271">
        <v>0</v>
      </c>
      <c r="G271">
        <v>1049</v>
      </c>
      <c r="H271" s="14">
        <v>43693</v>
      </c>
      <c r="I271" t="s">
        <v>996</v>
      </c>
      <c r="K271" t="s">
        <v>984</v>
      </c>
      <c r="M271">
        <v>5</v>
      </c>
      <c r="N271">
        <v>5</v>
      </c>
      <c r="O271">
        <v>270</v>
      </c>
    </row>
    <row r="272" spans="1:15" x14ac:dyDescent="0.35">
      <c r="A272" t="s">
        <v>496</v>
      </c>
      <c r="B272">
        <v>1</v>
      </c>
      <c r="C272" t="b">
        <v>0</v>
      </c>
      <c r="D272" t="b">
        <v>0</v>
      </c>
      <c r="E272">
        <v>158</v>
      </c>
      <c r="F272">
        <v>172</v>
      </c>
      <c r="G272">
        <v>163</v>
      </c>
      <c r="H272" s="14">
        <v>43693</v>
      </c>
      <c r="I272" t="s">
        <v>981</v>
      </c>
      <c r="J272" t="s">
        <v>982</v>
      </c>
      <c r="K272" t="s">
        <v>984</v>
      </c>
      <c r="M272">
        <v>5</v>
      </c>
      <c r="N272">
        <v>6</v>
      </c>
      <c r="O272">
        <v>271</v>
      </c>
    </row>
    <row r="273" spans="1:15" x14ac:dyDescent="0.35">
      <c r="A273" t="s">
        <v>602</v>
      </c>
      <c r="B273">
        <v>1.06</v>
      </c>
      <c r="C273" t="b">
        <v>1</v>
      </c>
      <c r="D273" t="b">
        <v>0</v>
      </c>
      <c r="E273">
        <v>194</v>
      </c>
      <c r="F273">
        <v>211</v>
      </c>
      <c r="G273">
        <v>164</v>
      </c>
      <c r="H273" s="14">
        <v>43696</v>
      </c>
      <c r="I273" t="s">
        <v>981</v>
      </c>
      <c r="J273" t="s">
        <v>990</v>
      </c>
      <c r="K273" t="s">
        <v>987</v>
      </c>
      <c r="L273">
        <v>500</v>
      </c>
      <c r="N273">
        <v>1</v>
      </c>
      <c r="O273">
        <v>272</v>
      </c>
    </row>
    <row r="274" spans="1:15" x14ac:dyDescent="0.35">
      <c r="A274" t="s">
        <v>152</v>
      </c>
      <c r="B274">
        <v>0.5</v>
      </c>
      <c r="C274" t="b">
        <v>0</v>
      </c>
      <c r="D274" t="b">
        <v>0</v>
      </c>
      <c r="E274">
        <v>39</v>
      </c>
      <c r="F274">
        <v>40</v>
      </c>
      <c r="G274">
        <v>165</v>
      </c>
      <c r="H274" s="14">
        <v>43696</v>
      </c>
      <c r="I274" t="s">
        <v>981</v>
      </c>
      <c r="J274" t="s">
        <v>982</v>
      </c>
      <c r="K274" t="s">
        <v>987</v>
      </c>
      <c r="L274">
        <v>500</v>
      </c>
      <c r="N274">
        <v>1</v>
      </c>
      <c r="O274">
        <v>273</v>
      </c>
    </row>
    <row r="275" spans="1:15" x14ac:dyDescent="0.35">
      <c r="A275" t="s">
        <v>152</v>
      </c>
      <c r="B275">
        <v>11.7</v>
      </c>
      <c r="C275" t="b">
        <v>0</v>
      </c>
      <c r="D275" t="b">
        <v>0</v>
      </c>
      <c r="E275">
        <v>39</v>
      </c>
      <c r="F275">
        <v>0</v>
      </c>
      <c r="G275">
        <v>1050</v>
      </c>
      <c r="H275" s="14">
        <v>43696</v>
      </c>
      <c r="I275" t="s">
        <v>996</v>
      </c>
      <c r="K275" t="s">
        <v>987</v>
      </c>
      <c r="L275">
        <v>1000</v>
      </c>
      <c r="N275">
        <v>2</v>
      </c>
      <c r="O275">
        <v>274</v>
      </c>
    </row>
    <row r="276" spans="1:15" x14ac:dyDescent="0.35">
      <c r="A276" t="s">
        <v>152</v>
      </c>
      <c r="B276">
        <v>0.5</v>
      </c>
      <c r="C276" t="b">
        <v>0</v>
      </c>
      <c r="D276" t="b">
        <v>0</v>
      </c>
      <c r="E276">
        <v>39</v>
      </c>
      <c r="F276">
        <v>40</v>
      </c>
      <c r="G276">
        <v>166</v>
      </c>
      <c r="H276" s="14">
        <v>43696</v>
      </c>
      <c r="I276" t="s">
        <v>981</v>
      </c>
      <c r="J276" t="s">
        <v>982</v>
      </c>
      <c r="K276" t="s">
        <v>983</v>
      </c>
      <c r="L276">
        <v>7500</v>
      </c>
      <c r="N276">
        <v>3</v>
      </c>
      <c r="O276">
        <v>275</v>
      </c>
    </row>
    <row r="277" spans="1:15" x14ac:dyDescent="0.35">
      <c r="A277" t="s">
        <v>152</v>
      </c>
      <c r="B277">
        <v>4.42</v>
      </c>
      <c r="C277" t="b">
        <v>0</v>
      </c>
      <c r="D277" t="b">
        <v>0</v>
      </c>
      <c r="E277">
        <v>39</v>
      </c>
      <c r="F277">
        <v>0</v>
      </c>
      <c r="G277">
        <v>1051</v>
      </c>
      <c r="H277" s="14">
        <v>43696</v>
      </c>
      <c r="I277" t="s">
        <v>996</v>
      </c>
      <c r="K277" t="s">
        <v>983</v>
      </c>
      <c r="L277">
        <v>8000</v>
      </c>
      <c r="N277">
        <v>4</v>
      </c>
      <c r="O277">
        <v>276</v>
      </c>
    </row>
    <row r="278" spans="1:15" x14ac:dyDescent="0.35">
      <c r="A278" t="s">
        <v>152</v>
      </c>
      <c r="B278">
        <v>2.99</v>
      </c>
      <c r="C278" t="b">
        <v>0</v>
      </c>
      <c r="D278" t="b">
        <v>0</v>
      </c>
      <c r="E278">
        <v>39</v>
      </c>
      <c r="F278">
        <v>0</v>
      </c>
      <c r="G278">
        <v>1052</v>
      </c>
      <c r="H278" s="14">
        <v>43696</v>
      </c>
      <c r="I278" t="s">
        <v>996</v>
      </c>
      <c r="K278" t="s">
        <v>984</v>
      </c>
      <c r="M278">
        <v>5.5</v>
      </c>
      <c r="N278">
        <v>5</v>
      </c>
      <c r="O278">
        <v>277</v>
      </c>
    </row>
    <row r="279" spans="1:15" x14ac:dyDescent="0.35">
      <c r="A279" t="s">
        <v>152</v>
      </c>
      <c r="B279">
        <v>0.5</v>
      </c>
      <c r="C279" t="b">
        <v>0</v>
      </c>
      <c r="D279" t="b">
        <v>0</v>
      </c>
      <c r="E279">
        <v>39</v>
      </c>
      <c r="F279">
        <v>40</v>
      </c>
      <c r="G279">
        <v>167</v>
      </c>
      <c r="H279" s="14">
        <v>43696</v>
      </c>
      <c r="I279" t="s">
        <v>981</v>
      </c>
      <c r="J279" t="s">
        <v>982</v>
      </c>
      <c r="K279" t="s">
        <v>984</v>
      </c>
      <c r="M279">
        <v>5.75</v>
      </c>
      <c r="N279">
        <v>6</v>
      </c>
      <c r="O279">
        <v>278</v>
      </c>
    </row>
    <row r="280" spans="1:15" x14ac:dyDescent="0.35">
      <c r="A280" t="s">
        <v>602</v>
      </c>
      <c r="B280">
        <v>1.29</v>
      </c>
      <c r="C280" t="b">
        <v>1</v>
      </c>
      <c r="D280" t="b">
        <v>0</v>
      </c>
      <c r="E280">
        <v>194</v>
      </c>
      <c r="F280">
        <v>0</v>
      </c>
      <c r="G280">
        <v>1053</v>
      </c>
      <c r="H280" s="14">
        <v>43696</v>
      </c>
      <c r="I280" t="s">
        <v>996</v>
      </c>
      <c r="K280" t="s">
        <v>987</v>
      </c>
      <c r="L280">
        <v>1000</v>
      </c>
      <c r="N280">
        <v>2</v>
      </c>
      <c r="O280">
        <v>279</v>
      </c>
    </row>
    <row r="281" spans="1:15" x14ac:dyDescent="0.35">
      <c r="A281" t="s">
        <v>602</v>
      </c>
      <c r="B281">
        <v>0.5</v>
      </c>
      <c r="C281" t="b">
        <v>1</v>
      </c>
      <c r="D281" t="b">
        <v>0</v>
      </c>
      <c r="E281">
        <v>194</v>
      </c>
      <c r="F281">
        <v>0</v>
      </c>
      <c r="G281">
        <v>1054</v>
      </c>
      <c r="H281" s="14">
        <v>43696</v>
      </c>
      <c r="I281" t="s">
        <v>996</v>
      </c>
      <c r="K281" t="s">
        <v>983</v>
      </c>
      <c r="L281">
        <v>7000</v>
      </c>
      <c r="N281">
        <v>4</v>
      </c>
      <c r="O281">
        <v>280</v>
      </c>
    </row>
    <row r="282" spans="1:15" x14ac:dyDescent="0.35">
      <c r="A282" t="s">
        <v>602</v>
      </c>
      <c r="B282">
        <v>0.5</v>
      </c>
      <c r="C282" t="b">
        <v>1</v>
      </c>
      <c r="D282" t="b">
        <v>0</v>
      </c>
      <c r="E282">
        <v>194</v>
      </c>
      <c r="F282">
        <v>0</v>
      </c>
      <c r="G282">
        <v>1055</v>
      </c>
      <c r="H282" s="14">
        <v>43696</v>
      </c>
      <c r="I282" t="s">
        <v>996</v>
      </c>
      <c r="K282" t="s">
        <v>984</v>
      </c>
      <c r="M282">
        <v>5</v>
      </c>
      <c r="N282">
        <v>5</v>
      </c>
      <c r="O282">
        <v>281</v>
      </c>
    </row>
    <row r="283" spans="1:15" x14ac:dyDescent="0.35">
      <c r="A283" t="s">
        <v>602</v>
      </c>
      <c r="B283">
        <v>0.5</v>
      </c>
      <c r="C283" t="b">
        <v>1</v>
      </c>
      <c r="D283" t="b">
        <v>0</v>
      </c>
      <c r="E283">
        <v>194</v>
      </c>
      <c r="F283">
        <v>211</v>
      </c>
      <c r="G283">
        <v>168</v>
      </c>
      <c r="H283" s="14">
        <v>43696</v>
      </c>
      <c r="I283" t="s">
        <v>981</v>
      </c>
      <c r="J283" t="s">
        <v>990</v>
      </c>
      <c r="K283" t="s">
        <v>983</v>
      </c>
      <c r="L283">
        <v>6500</v>
      </c>
      <c r="N283">
        <v>3</v>
      </c>
      <c r="O283">
        <v>282</v>
      </c>
    </row>
    <row r="284" spans="1:15" x14ac:dyDescent="0.35">
      <c r="A284" t="s">
        <v>602</v>
      </c>
      <c r="B284">
        <v>0.5</v>
      </c>
      <c r="C284" t="b">
        <v>1</v>
      </c>
      <c r="D284" t="b">
        <v>0</v>
      </c>
      <c r="E284">
        <v>194</v>
      </c>
      <c r="F284">
        <v>211</v>
      </c>
      <c r="G284">
        <v>169</v>
      </c>
      <c r="H284" s="14">
        <v>43696</v>
      </c>
      <c r="I284" t="s">
        <v>981</v>
      </c>
      <c r="J284" t="s">
        <v>990</v>
      </c>
      <c r="K284" t="s">
        <v>984</v>
      </c>
      <c r="M284">
        <v>5.3</v>
      </c>
      <c r="N284">
        <v>6</v>
      </c>
      <c r="O284">
        <v>283</v>
      </c>
    </row>
    <row r="285" spans="1:15" x14ac:dyDescent="0.35">
      <c r="A285" t="s">
        <v>717</v>
      </c>
      <c r="B285">
        <v>41.7</v>
      </c>
      <c r="C285" t="b">
        <v>0</v>
      </c>
      <c r="D285" t="b">
        <v>0</v>
      </c>
      <c r="E285">
        <v>246</v>
      </c>
      <c r="F285">
        <v>0</v>
      </c>
      <c r="G285">
        <v>1056</v>
      </c>
      <c r="H285" s="14">
        <v>43696</v>
      </c>
      <c r="I285" t="s">
        <v>996</v>
      </c>
      <c r="K285" t="s">
        <v>987</v>
      </c>
      <c r="L285">
        <v>1000</v>
      </c>
      <c r="N285">
        <v>2</v>
      </c>
      <c r="O285">
        <v>284</v>
      </c>
    </row>
    <row r="286" spans="1:15" x14ac:dyDescent="0.35">
      <c r="A286" t="s">
        <v>717</v>
      </c>
      <c r="B286">
        <v>46.9</v>
      </c>
      <c r="C286" t="b">
        <v>0</v>
      </c>
      <c r="D286" t="b">
        <v>0</v>
      </c>
      <c r="E286">
        <v>246</v>
      </c>
      <c r="F286">
        <v>0</v>
      </c>
      <c r="G286">
        <v>1057</v>
      </c>
      <c r="H286" s="14">
        <v>43696</v>
      </c>
      <c r="I286" t="s">
        <v>996</v>
      </c>
      <c r="K286" t="s">
        <v>983</v>
      </c>
      <c r="L286">
        <v>7000</v>
      </c>
      <c r="N286">
        <v>4</v>
      </c>
      <c r="O286">
        <v>285</v>
      </c>
    </row>
    <row r="287" spans="1:15" x14ac:dyDescent="0.35">
      <c r="A287" t="s">
        <v>717</v>
      </c>
      <c r="B287">
        <v>12.7</v>
      </c>
      <c r="C287" t="b">
        <v>0</v>
      </c>
      <c r="D287" t="b">
        <v>0</v>
      </c>
      <c r="E287">
        <v>246</v>
      </c>
      <c r="F287">
        <v>0</v>
      </c>
      <c r="G287">
        <v>1058</v>
      </c>
      <c r="H287" s="14">
        <v>43696</v>
      </c>
      <c r="I287" t="s">
        <v>996</v>
      </c>
      <c r="K287" t="s">
        <v>984</v>
      </c>
      <c r="M287">
        <v>5</v>
      </c>
      <c r="N287">
        <v>5</v>
      </c>
      <c r="O287">
        <v>286</v>
      </c>
    </row>
    <row r="288" spans="1:15" x14ac:dyDescent="0.35">
      <c r="A288" t="s">
        <v>717</v>
      </c>
      <c r="B288">
        <v>1.35</v>
      </c>
      <c r="C288" t="b">
        <v>0</v>
      </c>
      <c r="D288" t="b">
        <v>0</v>
      </c>
      <c r="E288">
        <v>246</v>
      </c>
      <c r="F288">
        <v>264</v>
      </c>
      <c r="G288">
        <v>170</v>
      </c>
      <c r="H288" s="14">
        <v>43696</v>
      </c>
      <c r="I288" t="s">
        <v>981</v>
      </c>
      <c r="J288" t="s">
        <v>982</v>
      </c>
      <c r="K288" t="s">
        <v>987</v>
      </c>
      <c r="L288">
        <v>500</v>
      </c>
      <c r="N288">
        <v>1</v>
      </c>
      <c r="O288">
        <v>287</v>
      </c>
    </row>
    <row r="289" spans="1:15" x14ac:dyDescent="0.35">
      <c r="A289" t="s">
        <v>717</v>
      </c>
      <c r="B289">
        <v>3.77</v>
      </c>
      <c r="C289" t="b">
        <v>0</v>
      </c>
      <c r="D289" t="b">
        <v>0</v>
      </c>
      <c r="E289">
        <v>246</v>
      </c>
      <c r="F289">
        <v>264</v>
      </c>
      <c r="G289">
        <v>171</v>
      </c>
      <c r="H289" s="14">
        <v>43696</v>
      </c>
      <c r="I289" t="s">
        <v>981</v>
      </c>
      <c r="J289" t="s">
        <v>982</v>
      </c>
      <c r="K289" t="s">
        <v>983</v>
      </c>
      <c r="L289">
        <v>6500</v>
      </c>
      <c r="N289">
        <v>3</v>
      </c>
      <c r="O289">
        <v>288</v>
      </c>
    </row>
    <row r="290" spans="1:15" x14ac:dyDescent="0.35">
      <c r="A290" t="s">
        <v>717</v>
      </c>
      <c r="B290">
        <v>0.5</v>
      </c>
      <c r="C290" t="b">
        <v>0</v>
      </c>
      <c r="D290" t="b">
        <v>0</v>
      </c>
      <c r="E290">
        <v>246</v>
      </c>
      <c r="F290">
        <v>264</v>
      </c>
      <c r="G290">
        <v>172</v>
      </c>
      <c r="H290" s="14">
        <v>43696</v>
      </c>
      <c r="I290" t="s">
        <v>981</v>
      </c>
      <c r="J290" t="s">
        <v>982</v>
      </c>
      <c r="K290" t="s">
        <v>984</v>
      </c>
      <c r="M290">
        <v>5.3</v>
      </c>
      <c r="N290">
        <v>6</v>
      </c>
      <c r="O290">
        <v>289</v>
      </c>
    </row>
    <row r="291" spans="1:15" x14ac:dyDescent="0.35">
      <c r="A291" t="s">
        <v>198</v>
      </c>
      <c r="B291">
        <v>0.5</v>
      </c>
      <c r="C291" t="b">
        <v>1</v>
      </c>
      <c r="D291" t="b">
        <v>0</v>
      </c>
      <c r="E291">
        <v>51</v>
      </c>
      <c r="F291">
        <v>55</v>
      </c>
      <c r="G291">
        <v>173</v>
      </c>
      <c r="H291" s="14">
        <v>43696</v>
      </c>
      <c r="I291" t="s">
        <v>981</v>
      </c>
      <c r="J291" t="s">
        <v>982</v>
      </c>
      <c r="K291" t="s">
        <v>987</v>
      </c>
      <c r="L291">
        <v>500</v>
      </c>
      <c r="N291">
        <v>1</v>
      </c>
      <c r="O291">
        <v>290</v>
      </c>
    </row>
    <row r="292" spans="1:15" x14ac:dyDescent="0.35">
      <c r="A292" t="s">
        <v>198</v>
      </c>
      <c r="B292">
        <v>4.3099999999999996</v>
      </c>
      <c r="C292" t="b">
        <v>1</v>
      </c>
      <c r="D292" t="b">
        <v>0</v>
      </c>
      <c r="E292">
        <v>51</v>
      </c>
      <c r="F292">
        <v>0</v>
      </c>
      <c r="G292">
        <v>1059</v>
      </c>
      <c r="H292" s="14">
        <v>43696</v>
      </c>
      <c r="I292" t="s">
        <v>996</v>
      </c>
      <c r="K292" t="s">
        <v>987</v>
      </c>
      <c r="L292">
        <v>1000</v>
      </c>
      <c r="N292">
        <v>2</v>
      </c>
      <c r="O292">
        <v>291</v>
      </c>
    </row>
    <row r="293" spans="1:15" x14ac:dyDescent="0.35">
      <c r="A293" t="s">
        <v>198</v>
      </c>
      <c r="B293">
        <v>0.5</v>
      </c>
      <c r="C293" t="b">
        <v>1</v>
      </c>
      <c r="D293" t="b">
        <v>0</v>
      </c>
      <c r="E293">
        <v>51</v>
      </c>
      <c r="F293">
        <v>55</v>
      </c>
      <c r="G293">
        <v>174</v>
      </c>
      <c r="H293" s="14">
        <v>43696</v>
      </c>
      <c r="I293" t="s">
        <v>981</v>
      </c>
      <c r="J293" t="s">
        <v>982</v>
      </c>
      <c r="K293" t="s">
        <v>983</v>
      </c>
      <c r="L293">
        <v>7500</v>
      </c>
      <c r="N293">
        <v>3</v>
      </c>
      <c r="O293">
        <v>292</v>
      </c>
    </row>
    <row r="294" spans="1:15" x14ac:dyDescent="0.35">
      <c r="A294" t="s">
        <v>198</v>
      </c>
      <c r="B294">
        <v>5.94</v>
      </c>
      <c r="C294" t="b">
        <v>1</v>
      </c>
      <c r="D294" t="b">
        <v>0</v>
      </c>
      <c r="E294">
        <v>51</v>
      </c>
      <c r="F294">
        <v>0</v>
      </c>
      <c r="G294">
        <v>1060</v>
      </c>
      <c r="H294" s="14">
        <v>43696</v>
      </c>
      <c r="I294" t="s">
        <v>996</v>
      </c>
      <c r="K294" t="s">
        <v>983</v>
      </c>
      <c r="L294">
        <v>8000</v>
      </c>
      <c r="N294">
        <v>4</v>
      </c>
      <c r="O294">
        <v>293</v>
      </c>
    </row>
    <row r="295" spans="1:15" x14ac:dyDescent="0.35">
      <c r="A295" t="s">
        <v>198</v>
      </c>
      <c r="B295">
        <v>3.51</v>
      </c>
      <c r="C295" t="b">
        <v>1</v>
      </c>
      <c r="D295" t="b">
        <v>0</v>
      </c>
      <c r="E295">
        <v>51</v>
      </c>
      <c r="F295">
        <v>0</v>
      </c>
      <c r="G295">
        <v>1061</v>
      </c>
      <c r="H295" s="14">
        <v>43696</v>
      </c>
      <c r="I295" t="s">
        <v>996</v>
      </c>
      <c r="K295" t="s">
        <v>984</v>
      </c>
      <c r="M295">
        <v>5</v>
      </c>
      <c r="N295">
        <v>5</v>
      </c>
      <c r="O295">
        <v>294</v>
      </c>
    </row>
    <row r="296" spans="1:15" x14ac:dyDescent="0.35">
      <c r="A296" t="s">
        <v>198</v>
      </c>
      <c r="B296">
        <v>0.5</v>
      </c>
      <c r="C296" t="b">
        <v>1</v>
      </c>
      <c r="D296" t="b">
        <v>0</v>
      </c>
      <c r="E296">
        <v>51</v>
      </c>
      <c r="F296">
        <v>55</v>
      </c>
      <c r="G296">
        <v>175</v>
      </c>
      <c r="H296" s="14">
        <v>43696</v>
      </c>
      <c r="I296" t="s">
        <v>981</v>
      </c>
      <c r="J296" t="s">
        <v>982</v>
      </c>
      <c r="K296" t="s">
        <v>984</v>
      </c>
      <c r="M296">
        <v>5.5</v>
      </c>
      <c r="N296">
        <v>6</v>
      </c>
      <c r="O296">
        <v>295</v>
      </c>
    </row>
    <row r="297" spans="1:15" x14ac:dyDescent="0.35">
      <c r="A297" t="s">
        <v>757</v>
      </c>
      <c r="B297">
        <v>1.26</v>
      </c>
      <c r="C297" t="b">
        <v>0</v>
      </c>
      <c r="D297" t="b">
        <v>0</v>
      </c>
      <c r="E297">
        <v>265</v>
      </c>
      <c r="F297">
        <v>283</v>
      </c>
      <c r="G297">
        <v>176</v>
      </c>
      <c r="H297" s="14">
        <v>43696</v>
      </c>
      <c r="I297" t="s">
        <v>981</v>
      </c>
      <c r="J297" t="s">
        <v>982</v>
      </c>
      <c r="K297" t="s">
        <v>987</v>
      </c>
      <c r="L297">
        <v>500</v>
      </c>
      <c r="N297">
        <v>1</v>
      </c>
      <c r="O297">
        <v>296</v>
      </c>
    </row>
    <row r="298" spans="1:15" x14ac:dyDescent="0.35">
      <c r="A298" t="s">
        <v>757</v>
      </c>
      <c r="B298">
        <v>19.3</v>
      </c>
      <c r="C298" t="b">
        <v>0</v>
      </c>
      <c r="D298" t="b">
        <v>0</v>
      </c>
      <c r="E298">
        <v>265</v>
      </c>
      <c r="F298">
        <v>0</v>
      </c>
      <c r="G298">
        <v>1062</v>
      </c>
      <c r="H298" s="14">
        <v>43696</v>
      </c>
      <c r="I298" t="s">
        <v>996</v>
      </c>
      <c r="K298" t="s">
        <v>987</v>
      </c>
      <c r="L298">
        <v>1000</v>
      </c>
      <c r="N298">
        <v>2</v>
      </c>
      <c r="O298">
        <v>297</v>
      </c>
    </row>
    <row r="299" spans="1:15" x14ac:dyDescent="0.35">
      <c r="A299" t="s">
        <v>757</v>
      </c>
      <c r="B299">
        <v>2.37</v>
      </c>
      <c r="C299" t="b">
        <v>0</v>
      </c>
      <c r="D299" t="b">
        <v>0</v>
      </c>
      <c r="E299">
        <v>265</v>
      </c>
      <c r="F299">
        <v>283</v>
      </c>
      <c r="G299">
        <v>177</v>
      </c>
      <c r="H299" s="14">
        <v>43696</v>
      </c>
      <c r="I299" t="s">
        <v>981</v>
      </c>
      <c r="J299" t="s">
        <v>982</v>
      </c>
      <c r="K299" t="s">
        <v>983</v>
      </c>
      <c r="L299">
        <v>6500</v>
      </c>
      <c r="N299">
        <v>3</v>
      </c>
      <c r="O299">
        <v>298</v>
      </c>
    </row>
    <row r="300" spans="1:15" x14ac:dyDescent="0.35">
      <c r="A300" t="s">
        <v>757</v>
      </c>
      <c r="B300">
        <v>25</v>
      </c>
      <c r="C300" t="b">
        <v>0</v>
      </c>
      <c r="D300" t="b">
        <v>0</v>
      </c>
      <c r="E300">
        <v>265</v>
      </c>
      <c r="F300">
        <v>0</v>
      </c>
      <c r="G300">
        <v>1063</v>
      </c>
      <c r="H300" s="14">
        <v>43696</v>
      </c>
      <c r="I300" t="s">
        <v>996</v>
      </c>
      <c r="K300" t="s">
        <v>983</v>
      </c>
      <c r="L300">
        <v>7000</v>
      </c>
      <c r="N300">
        <v>4</v>
      </c>
      <c r="O300">
        <v>299</v>
      </c>
    </row>
    <row r="301" spans="1:15" x14ac:dyDescent="0.35">
      <c r="A301" t="s">
        <v>757</v>
      </c>
      <c r="B301">
        <v>7.35</v>
      </c>
      <c r="C301" t="b">
        <v>0</v>
      </c>
      <c r="D301" t="b">
        <v>0</v>
      </c>
      <c r="E301">
        <v>265</v>
      </c>
      <c r="F301">
        <v>0</v>
      </c>
      <c r="G301">
        <v>1064</v>
      </c>
      <c r="H301" s="14">
        <v>43696</v>
      </c>
      <c r="I301" t="s">
        <v>996</v>
      </c>
      <c r="K301" t="s">
        <v>984</v>
      </c>
      <c r="M301">
        <v>5</v>
      </c>
      <c r="N301">
        <v>5</v>
      </c>
      <c r="O301">
        <v>300</v>
      </c>
    </row>
    <row r="302" spans="1:15" x14ac:dyDescent="0.35">
      <c r="A302" t="s">
        <v>757</v>
      </c>
      <c r="B302">
        <v>0.5</v>
      </c>
      <c r="C302" t="b">
        <v>0</v>
      </c>
      <c r="D302" t="b">
        <v>0</v>
      </c>
      <c r="E302">
        <v>265</v>
      </c>
      <c r="F302">
        <v>283</v>
      </c>
      <c r="G302">
        <v>178</v>
      </c>
      <c r="H302" s="14">
        <v>43696</v>
      </c>
      <c r="I302" t="s">
        <v>981</v>
      </c>
      <c r="J302" t="s">
        <v>982</v>
      </c>
      <c r="K302" t="s">
        <v>984</v>
      </c>
      <c r="M302">
        <v>5.5</v>
      </c>
      <c r="N302">
        <v>6</v>
      </c>
      <c r="O302">
        <v>301</v>
      </c>
    </row>
    <row r="303" spans="1:15" x14ac:dyDescent="0.35">
      <c r="A303" t="s">
        <v>53</v>
      </c>
      <c r="B303">
        <v>0.5</v>
      </c>
      <c r="C303" t="b">
        <v>1</v>
      </c>
      <c r="D303" t="b">
        <v>0</v>
      </c>
      <c r="E303">
        <v>9</v>
      </c>
      <c r="F303">
        <v>9</v>
      </c>
      <c r="G303">
        <v>179</v>
      </c>
      <c r="H303" s="14">
        <v>43696</v>
      </c>
      <c r="I303" t="s">
        <v>981</v>
      </c>
      <c r="J303" t="s">
        <v>990</v>
      </c>
      <c r="K303" t="s">
        <v>987</v>
      </c>
      <c r="L303">
        <v>500</v>
      </c>
      <c r="N303">
        <v>1</v>
      </c>
      <c r="O303">
        <v>302</v>
      </c>
    </row>
    <row r="304" spans="1:15" x14ac:dyDescent="0.35">
      <c r="A304" t="s">
        <v>53</v>
      </c>
      <c r="B304">
        <v>0.5</v>
      </c>
      <c r="C304" t="b">
        <v>1</v>
      </c>
      <c r="D304" t="b">
        <v>0</v>
      </c>
      <c r="E304">
        <v>9</v>
      </c>
      <c r="F304">
        <v>0</v>
      </c>
      <c r="G304">
        <v>1065</v>
      </c>
      <c r="H304" s="14">
        <v>43696</v>
      </c>
      <c r="I304" t="s">
        <v>996</v>
      </c>
      <c r="K304" t="s">
        <v>987</v>
      </c>
      <c r="L304">
        <v>1000</v>
      </c>
      <c r="N304">
        <v>2</v>
      </c>
      <c r="O304">
        <v>303</v>
      </c>
    </row>
    <row r="305" spans="1:17" x14ac:dyDescent="0.35">
      <c r="A305" t="s">
        <v>53</v>
      </c>
      <c r="B305">
        <v>0.5</v>
      </c>
      <c r="C305" t="b">
        <v>1</v>
      </c>
      <c r="D305" t="b">
        <v>0</v>
      </c>
      <c r="E305">
        <v>9</v>
      </c>
      <c r="F305">
        <v>9</v>
      </c>
      <c r="G305">
        <v>180</v>
      </c>
      <c r="H305" s="14">
        <v>43696</v>
      </c>
      <c r="I305" t="s">
        <v>981</v>
      </c>
      <c r="J305" t="s">
        <v>990</v>
      </c>
      <c r="K305" t="s">
        <v>983</v>
      </c>
      <c r="L305">
        <v>7500</v>
      </c>
      <c r="N305">
        <v>3</v>
      </c>
      <c r="O305">
        <v>304</v>
      </c>
    </row>
    <row r="306" spans="1:17" x14ac:dyDescent="0.35">
      <c r="A306" t="s">
        <v>53</v>
      </c>
      <c r="B306">
        <v>0.5</v>
      </c>
      <c r="C306" t="b">
        <v>1</v>
      </c>
      <c r="D306" t="b">
        <v>0</v>
      </c>
      <c r="E306">
        <v>9</v>
      </c>
      <c r="F306">
        <v>0</v>
      </c>
      <c r="G306">
        <v>1066</v>
      </c>
      <c r="H306" s="14">
        <v>43696</v>
      </c>
      <c r="I306" t="s">
        <v>996</v>
      </c>
      <c r="K306" t="s">
        <v>983</v>
      </c>
      <c r="L306">
        <v>8000</v>
      </c>
      <c r="N306">
        <v>4</v>
      </c>
      <c r="O306">
        <v>305</v>
      </c>
    </row>
    <row r="307" spans="1:17" x14ac:dyDescent="0.35">
      <c r="A307" t="s">
        <v>53</v>
      </c>
      <c r="B307">
        <v>0.5</v>
      </c>
      <c r="C307" t="b">
        <v>1</v>
      </c>
      <c r="D307" t="b">
        <v>0</v>
      </c>
      <c r="E307">
        <v>9</v>
      </c>
      <c r="F307">
        <v>0</v>
      </c>
      <c r="G307">
        <v>1067</v>
      </c>
      <c r="H307" s="14">
        <v>43696</v>
      </c>
      <c r="I307" t="s">
        <v>996</v>
      </c>
      <c r="K307" t="s">
        <v>984</v>
      </c>
      <c r="M307">
        <v>5</v>
      </c>
      <c r="N307">
        <v>5</v>
      </c>
      <c r="O307">
        <v>306</v>
      </c>
    </row>
    <row r="308" spans="1:17" x14ac:dyDescent="0.35">
      <c r="A308" t="s">
        <v>53</v>
      </c>
      <c r="B308">
        <v>0.5</v>
      </c>
      <c r="C308" t="b">
        <v>1</v>
      </c>
      <c r="D308" t="b">
        <v>0</v>
      </c>
      <c r="E308">
        <v>9</v>
      </c>
      <c r="F308">
        <v>9</v>
      </c>
      <c r="G308">
        <v>181</v>
      </c>
      <c r="H308" s="14">
        <v>43696</v>
      </c>
      <c r="I308" t="s">
        <v>981</v>
      </c>
      <c r="J308" t="s">
        <v>990</v>
      </c>
      <c r="K308" t="s">
        <v>984</v>
      </c>
      <c r="M308">
        <v>5.8</v>
      </c>
      <c r="N308">
        <v>6</v>
      </c>
      <c r="O308">
        <v>307</v>
      </c>
    </row>
    <row r="309" spans="1:17" x14ac:dyDescent="0.35">
      <c r="A309" t="s">
        <v>98</v>
      </c>
      <c r="B309">
        <v>0.5</v>
      </c>
      <c r="C309" t="b">
        <v>0</v>
      </c>
      <c r="D309" t="b">
        <v>0</v>
      </c>
      <c r="E309">
        <v>20</v>
      </c>
      <c r="F309">
        <v>0</v>
      </c>
      <c r="G309">
        <v>1068</v>
      </c>
      <c r="H309" s="14">
        <v>43696</v>
      </c>
      <c r="I309" t="s">
        <v>996</v>
      </c>
      <c r="K309" t="s">
        <v>987</v>
      </c>
      <c r="L309">
        <v>1000</v>
      </c>
      <c r="N309">
        <v>2</v>
      </c>
      <c r="O309">
        <v>308</v>
      </c>
    </row>
    <row r="310" spans="1:17" x14ac:dyDescent="0.35">
      <c r="A310" t="s">
        <v>98</v>
      </c>
      <c r="B310">
        <v>0.5</v>
      </c>
      <c r="C310" t="b">
        <v>0</v>
      </c>
      <c r="D310" t="b">
        <v>0</v>
      </c>
      <c r="E310">
        <v>20</v>
      </c>
      <c r="F310">
        <v>21</v>
      </c>
      <c r="G310">
        <v>182</v>
      </c>
      <c r="H310" s="14">
        <v>43696</v>
      </c>
      <c r="I310" t="s">
        <v>981</v>
      </c>
      <c r="J310" t="s">
        <v>982</v>
      </c>
      <c r="K310" t="s">
        <v>983</v>
      </c>
      <c r="L310">
        <v>6000</v>
      </c>
      <c r="N310">
        <v>3</v>
      </c>
      <c r="O310">
        <v>309</v>
      </c>
    </row>
    <row r="311" spans="1:17" x14ac:dyDescent="0.35">
      <c r="A311" t="s">
        <v>98</v>
      </c>
      <c r="B311">
        <v>0.5</v>
      </c>
      <c r="C311" t="b">
        <v>0</v>
      </c>
      <c r="D311" t="b">
        <v>0</v>
      </c>
      <c r="E311">
        <v>20</v>
      </c>
      <c r="F311">
        <v>21</v>
      </c>
      <c r="G311">
        <v>183</v>
      </c>
      <c r="H311" s="14">
        <v>43696</v>
      </c>
      <c r="I311" t="s">
        <v>981</v>
      </c>
      <c r="J311" t="s">
        <v>982</v>
      </c>
      <c r="K311" t="s">
        <v>987</v>
      </c>
      <c r="L311">
        <v>500</v>
      </c>
      <c r="N311">
        <v>1</v>
      </c>
      <c r="O311">
        <v>310</v>
      </c>
    </row>
    <row r="312" spans="1:17" x14ac:dyDescent="0.35">
      <c r="A312" t="s">
        <v>98</v>
      </c>
      <c r="B312">
        <v>0.5</v>
      </c>
      <c r="C312" t="b">
        <v>0</v>
      </c>
      <c r="D312" t="b">
        <v>0</v>
      </c>
      <c r="E312">
        <v>20</v>
      </c>
      <c r="F312">
        <v>0</v>
      </c>
      <c r="G312">
        <v>1069</v>
      </c>
      <c r="H312" s="14">
        <v>43696</v>
      </c>
      <c r="I312" t="s">
        <v>996</v>
      </c>
      <c r="K312" t="s">
        <v>983</v>
      </c>
      <c r="L312">
        <v>6500</v>
      </c>
      <c r="N312">
        <v>4</v>
      </c>
      <c r="O312">
        <v>311</v>
      </c>
    </row>
    <row r="313" spans="1:17" x14ac:dyDescent="0.35">
      <c r="A313" t="s">
        <v>98</v>
      </c>
      <c r="B313">
        <v>0.5</v>
      </c>
      <c r="C313" t="b">
        <v>0</v>
      </c>
      <c r="D313" t="b">
        <v>0</v>
      </c>
      <c r="E313">
        <v>20</v>
      </c>
      <c r="F313">
        <v>0</v>
      </c>
      <c r="G313">
        <v>1070</v>
      </c>
      <c r="H313" s="14">
        <v>43696</v>
      </c>
      <c r="I313" t="s">
        <v>996</v>
      </c>
      <c r="K313" t="s">
        <v>984</v>
      </c>
      <c r="M313">
        <v>5</v>
      </c>
      <c r="N313">
        <v>5</v>
      </c>
      <c r="O313">
        <v>312</v>
      </c>
    </row>
    <row r="314" spans="1:17" x14ac:dyDescent="0.35">
      <c r="A314" t="s">
        <v>98</v>
      </c>
      <c r="B314">
        <v>0.5</v>
      </c>
      <c r="C314" t="b">
        <v>0</v>
      </c>
      <c r="D314" t="b">
        <v>0</v>
      </c>
      <c r="E314">
        <v>20</v>
      </c>
      <c r="F314">
        <v>21</v>
      </c>
      <c r="G314">
        <v>184</v>
      </c>
      <c r="H314" s="14">
        <v>43696</v>
      </c>
      <c r="I314" t="s">
        <v>981</v>
      </c>
      <c r="J314" t="s">
        <v>982</v>
      </c>
      <c r="K314" t="s">
        <v>984</v>
      </c>
      <c r="M314">
        <v>5</v>
      </c>
      <c r="N314">
        <v>6</v>
      </c>
      <c r="O314">
        <v>313</v>
      </c>
    </row>
    <row r="315" spans="1:17" x14ac:dyDescent="0.35">
      <c r="A315" t="s">
        <v>220</v>
      </c>
      <c r="B315" t="e">
        <v>#N/A</v>
      </c>
      <c r="C315" t="b">
        <v>0</v>
      </c>
      <c r="D315" t="b">
        <v>0</v>
      </c>
      <c r="E315">
        <v>58</v>
      </c>
      <c r="F315">
        <v>62</v>
      </c>
      <c r="G315">
        <v>40</v>
      </c>
      <c r="H315" s="14">
        <v>43697</v>
      </c>
      <c r="I315" t="s">
        <v>981</v>
      </c>
      <c r="J315" t="s">
        <v>982</v>
      </c>
      <c r="K315" t="s">
        <v>987</v>
      </c>
      <c r="L315">
        <v>500</v>
      </c>
      <c r="N315">
        <v>1</v>
      </c>
      <c r="O315">
        <v>314</v>
      </c>
      <c r="P315">
        <v>1</v>
      </c>
      <c r="Q315" t="s">
        <v>993</v>
      </c>
    </row>
    <row r="316" spans="1:17" x14ac:dyDescent="0.35">
      <c r="A316" t="s">
        <v>220</v>
      </c>
      <c r="B316" t="e">
        <v>#N/A</v>
      </c>
      <c r="C316" t="b">
        <v>0</v>
      </c>
      <c r="D316" t="b">
        <v>0</v>
      </c>
      <c r="E316">
        <v>58</v>
      </c>
      <c r="F316">
        <v>0</v>
      </c>
      <c r="G316">
        <v>935</v>
      </c>
      <c r="H316" s="14">
        <v>43697</v>
      </c>
      <c r="I316" t="s">
        <v>996</v>
      </c>
      <c r="K316" t="s">
        <v>987</v>
      </c>
      <c r="L316">
        <v>1000</v>
      </c>
      <c r="N316">
        <v>2</v>
      </c>
      <c r="O316">
        <v>315</v>
      </c>
      <c r="P316">
        <v>1</v>
      </c>
      <c r="Q316" t="s">
        <v>993</v>
      </c>
    </row>
    <row r="317" spans="1:17" x14ac:dyDescent="0.35">
      <c r="A317" t="s">
        <v>220</v>
      </c>
      <c r="B317" t="e">
        <v>#N/A</v>
      </c>
      <c r="C317" t="b">
        <v>0</v>
      </c>
      <c r="D317" t="b">
        <v>0</v>
      </c>
      <c r="E317">
        <v>58</v>
      </c>
      <c r="F317">
        <v>62</v>
      </c>
      <c r="G317">
        <v>41</v>
      </c>
      <c r="H317" s="14">
        <v>43697</v>
      </c>
      <c r="I317" t="s">
        <v>981</v>
      </c>
      <c r="J317" t="s">
        <v>982</v>
      </c>
      <c r="K317" t="s">
        <v>983</v>
      </c>
      <c r="L317">
        <v>7500</v>
      </c>
      <c r="N317">
        <v>3</v>
      </c>
      <c r="O317">
        <v>316</v>
      </c>
      <c r="P317">
        <v>1</v>
      </c>
      <c r="Q317" t="s">
        <v>993</v>
      </c>
    </row>
    <row r="318" spans="1:17" x14ac:dyDescent="0.35">
      <c r="A318" t="s">
        <v>220</v>
      </c>
      <c r="B318" t="e">
        <v>#N/A</v>
      </c>
      <c r="C318" t="b">
        <v>0</v>
      </c>
      <c r="D318" t="b">
        <v>0</v>
      </c>
      <c r="E318">
        <v>58</v>
      </c>
      <c r="F318">
        <v>0</v>
      </c>
      <c r="G318">
        <v>936</v>
      </c>
      <c r="H318" s="14">
        <v>43697</v>
      </c>
      <c r="I318" t="s">
        <v>996</v>
      </c>
      <c r="K318" t="s">
        <v>983</v>
      </c>
      <c r="L318">
        <v>8000</v>
      </c>
      <c r="N318">
        <v>4</v>
      </c>
      <c r="O318">
        <v>317</v>
      </c>
      <c r="P318">
        <v>1</v>
      </c>
      <c r="Q318" t="s">
        <v>993</v>
      </c>
    </row>
    <row r="319" spans="1:17" x14ac:dyDescent="0.35">
      <c r="A319" t="s">
        <v>220</v>
      </c>
      <c r="B319" t="e">
        <v>#N/A</v>
      </c>
      <c r="C319" t="b">
        <v>0</v>
      </c>
      <c r="D319" t="b">
        <v>0</v>
      </c>
      <c r="E319">
        <v>58</v>
      </c>
      <c r="F319">
        <v>0</v>
      </c>
      <c r="G319">
        <v>937</v>
      </c>
      <c r="H319" s="14">
        <v>43697</v>
      </c>
      <c r="I319" t="s">
        <v>996</v>
      </c>
      <c r="K319" t="s">
        <v>984</v>
      </c>
      <c r="M319">
        <v>5</v>
      </c>
      <c r="N319">
        <v>5</v>
      </c>
      <c r="O319">
        <v>318</v>
      </c>
      <c r="P319">
        <v>1</v>
      </c>
      <c r="Q319" t="s">
        <v>993</v>
      </c>
    </row>
    <row r="320" spans="1:17" x14ac:dyDescent="0.35">
      <c r="A320" t="s">
        <v>220</v>
      </c>
      <c r="B320" t="e">
        <v>#N/A</v>
      </c>
      <c r="C320" t="b">
        <v>0</v>
      </c>
      <c r="D320" t="b">
        <v>0</v>
      </c>
      <c r="E320">
        <v>58</v>
      </c>
      <c r="F320">
        <v>62</v>
      </c>
      <c r="G320">
        <v>42</v>
      </c>
      <c r="H320" s="14">
        <v>43697</v>
      </c>
      <c r="I320" t="s">
        <v>981</v>
      </c>
      <c r="J320" t="s">
        <v>982</v>
      </c>
      <c r="K320" t="s">
        <v>984</v>
      </c>
      <c r="M320">
        <v>5.5</v>
      </c>
      <c r="N320">
        <v>6</v>
      </c>
      <c r="O320">
        <v>319</v>
      </c>
      <c r="P320">
        <v>1</v>
      </c>
      <c r="Q320" t="s">
        <v>993</v>
      </c>
    </row>
    <row r="321" spans="1:15" x14ac:dyDescent="0.35">
      <c r="A321" t="s">
        <v>812</v>
      </c>
      <c r="B321">
        <v>0.5</v>
      </c>
      <c r="C321" t="b">
        <v>0</v>
      </c>
      <c r="D321" t="b">
        <v>1</v>
      </c>
      <c r="E321">
        <v>288</v>
      </c>
      <c r="F321">
        <v>307</v>
      </c>
      <c r="G321">
        <v>187</v>
      </c>
      <c r="H321" s="14">
        <v>43697</v>
      </c>
      <c r="I321" t="s">
        <v>981</v>
      </c>
      <c r="J321" t="s">
        <v>982</v>
      </c>
      <c r="K321" t="s">
        <v>987</v>
      </c>
      <c r="L321">
        <v>500</v>
      </c>
      <c r="N321">
        <v>1</v>
      </c>
      <c r="O321">
        <v>320</v>
      </c>
    </row>
    <row r="322" spans="1:15" x14ac:dyDescent="0.35">
      <c r="A322" t="s">
        <v>267</v>
      </c>
      <c r="B322">
        <v>0.5</v>
      </c>
      <c r="C322" t="b">
        <v>1</v>
      </c>
      <c r="D322" t="b">
        <v>0</v>
      </c>
      <c r="E322">
        <v>74</v>
      </c>
      <c r="F322">
        <v>78</v>
      </c>
      <c r="G322">
        <v>188</v>
      </c>
      <c r="H322" s="14">
        <v>43697</v>
      </c>
      <c r="I322" t="s">
        <v>981</v>
      </c>
      <c r="J322" t="s">
        <v>990</v>
      </c>
      <c r="K322" t="s">
        <v>987</v>
      </c>
      <c r="L322">
        <v>500</v>
      </c>
      <c r="N322">
        <v>1</v>
      </c>
      <c r="O322">
        <v>321</v>
      </c>
    </row>
    <row r="323" spans="1:15" x14ac:dyDescent="0.35">
      <c r="A323" t="s">
        <v>812</v>
      </c>
      <c r="B323">
        <v>5.46</v>
      </c>
      <c r="C323" t="b">
        <v>0</v>
      </c>
      <c r="D323" t="b">
        <v>1</v>
      </c>
      <c r="E323">
        <v>288</v>
      </c>
      <c r="F323">
        <v>0</v>
      </c>
      <c r="G323">
        <v>1075</v>
      </c>
      <c r="H323" s="14">
        <v>43697</v>
      </c>
      <c r="I323" t="s">
        <v>996</v>
      </c>
      <c r="K323" t="s">
        <v>987</v>
      </c>
      <c r="L323">
        <v>1000</v>
      </c>
      <c r="N323">
        <v>2</v>
      </c>
      <c r="O323">
        <v>322</v>
      </c>
    </row>
    <row r="324" spans="1:15" x14ac:dyDescent="0.35">
      <c r="A324" t="s">
        <v>544</v>
      </c>
      <c r="B324">
        <v>0.5</v>
      </c>
      <c r="C324" t="b">
        <v>0</v>
      </c>
      <c r="D324" t="b">
        <v>0</v>
      </c>
      <c r="E324">
        <v>175</v>
      </c>
      <c r="F324">
        <v>190</v>
      </c>
      <c r="G324">
        <v>189</v>
      </c>
      <c r="H324" s="14">
        <v>43697</v>
      </c>
      <c r="I324" t="s">
        <v>981</v>
      </c>
      <c r="J324" t="s">
        <v>982</v>
      </c>
      <c r="K324" t="s">
        <v>987</v>
      </c>
      <c r="L324">
        <v>500</v>
      </c>
      <c r="N324">
        <v>1</v>
      </c>
      <c r="O324">
        <v>323</v>
      </c>
    </row>
    <row r="325" spans="1:15" x14ac:dyDescent="0.35">
      <c r="A325" t="s">
        <v>267</v>
      </c>
      <c r="B325">
        <v>25.7</v>
      </c>
      <c r="C325" t="b">
        <v>1</v>
      </c>
      <c r="D325" t="b">
        <v>0</v>
      </c>
      <c r="E325">
        <v>74</v>
      </c>
      <c r="F325">
        <v>0</v>
      </c>
      <c r="G325">
        <v>1076</v>
      </c>
      <c r="H325" s="14">
        <v>43697</v>
      </c>
      <c r="I325" t="s">
        <v>996</v>
      </c>
      <c r="K325" t="s">
        <v>987</v>
      </c>
      <c r="L325">
        <v>1000</v>
      </c>
      <c r="N325">
        <v>2</v>
      </c>
      <c r="O325">
        <v>324</v>
      </c>
    </row>
    <row r="326" spans="1:15" x14ac:dyDescent="0.35">
      <c r="A326" t="s">
        <v>614</v>
      </c>
      <c r="B326">
        <v>1.59</v>
      </c>
      <c r="C326" t="b">
        <v>1</v>
      </c>
      <c r="D326" t="b">
        <v>0</v>
      </c>
      <c r="E326">
        <v>200</v>
      </c>
      <c r="F326">
        <v>217</v>
      </c>
      <c r="G326">
        <v>190</v>
      </c>
      <c r="H326" s="14">
        <v>43697</v>
      </c>
      <c r="I326" t="s">
        <v>981</v>
      </c>
      <c r="J326" t="s">
        <v>990</v>
      </c>
      <c r="K326" t="s">
        <v>987</v>
      </c>
      <c r="L326">
        <v>500</v>
      </c>
      <c r="N326">
        <v>1</v>
      </c>
      <c r="O326">
        <v>325</v>
      </c>
    </row>
    <row r="327" spans="1:15" x14ac:dyDescent="0.35">
      <c r="A327" t="s">
        <v>614</v>
      </c>
      <c r="B327">
        <v>150</v>
      </c>
      <c r="C327" t="b">
        <v>1</v>
      </c>
      <c r="D327" t="b">
        <v>0</v>
      </c>
      <c r="E327">
        <v>200</v>
      </c>
      <c r="F327">
        <v>0</v>
      </c>
      <c r="G327">
        <v>1078</v>
      </c>
      <c r="H327" s="14">
        <v>43697</v>
      </c>
      <c r="I327" t="s">
        <v>996</v>
      </c>
      <c r="K327" t="s">
        <v>987</v>
      </c>
      <c r="L327">
        <v>1000</v>
      </c>
      <c r="N327">
        <v>2</v>
      </c>
      <c r="O327">
        <v>326</v>
      </c>
    </row>
    <row r="328" spans="1:15" x14ac:dyDescent="0.35">
      <c r="A328" t="s">
        <v>824</v>
      </c>
      <c r="B328">
        <v>4.68</v>
      </c>
      <c r="C328" t="b">
        <v>1</v>
      </c>
      <c r="D328" t="b">
        <v>0</v>
      </c>
      <c r="E328">
        <v>292</v>
      </c>
      <c r="F328">
        <v>0</v>
      </c>
      <c r="G328">
        <v>1077</v>
      </c>
      <c r="H328" s="14">
        <v>43697</v>
      </c>
      <c r="I328" t="s">
        <v>996</v>
      </c>
      <c r="K328" t="s">
        <v>987</v>
      </c>
      <c r="L328">
        <v>500</v>
      </c>
      <c r="N328">
        <v>1</v>
      </c>
      <c r="O328">
        <v>327</v>
      </c>
    </row>
    <row r="329" spans="1:15" x14ac:dyDescent="0.35">
      <c r="A329" t="s">
        <v>267</v>
      </c>
      <c r="B329">
        <v>1.23</v>
      </c>
      <c r="C329" t="b">
        <v>1</v>
      </c>
      <c r="D329" t="b">
        <v>0</v>
      </c>
      <c r="E329">
        <v>74</v>
      </c>
      <c r="F329">
        <v>78</v>
      </c>
      <c r="G329">
        <v>191</v>
      </c>
      <c r="H329" s="14">
        <v>43697</v>
      </c>
      <c r="I329" t="s">
        <v>981</v>
      </c>
      <c r="J329" t="s">
        <v>990</v>
      </c>
      <c r="K329" t="s">
        <v>983</v>
      </c>
      <c r="L329">
        <v>7500</v>
      </c>
      <c r="N329">
        <v>3</v>
      </c>
      <c r="O329">
        <v>328</v>
      </c>
    </row>
    <row r="330" spans="1:15" x14ac:dyDescent="0.35">
      <c r="A330" t="s">
        <v>267</v>
      </c>
      <c r="B330">
        <v>62.7</v>
      </c>
      <c r="C330" t="b">
        <v>1</v>
      </c>
      <c r="D330" t="b">
        <v>0</v>
      </c>
      <c r="E330">
        <v>74</v>
      </c>
      <c r="F330">
        <v>0</v>
      </c>
      <c r="G330">
        <v>1079</v>
      </c>
      <c r="H330" s="14">
        <v>43697</v>
      </c>
      <c r="I330" t="s">
        <v>996</v>
      </c>
      <c r="K330" t="s">
        <v>983</v>
      </c>
      <c r="L330">
        <v>8000</v>
      </c>
      <c r="N330">
        <v>4</v>
      </c>
      <c r="O330">
        <v>329</v>
      </c>
    </row>
    <row r="331" spans="1:15" x14ac:dyDescent="0.35">
      <c r="A331" t="s">
        <v>614</v>
      </c>
      <c r="B331">
        <v>1.04</v>
      </c>
      <c r="C331" t="b">
        <v>1</v>
      </c>
      <c r="D331" t="b">
        <v>0</v>
      </c>
      <c r="E331">
        <v>200</v>
      </c>
      <c r="F331">
        <v>217</v>
      </c>
      <c r="G331">
        <v>192</v>
      </c>
      <c r="H331" s="14">
        <v>43697</v>
      </c>
      <c r="I331" t="s">
        <v>981</v>
      </c>
      <c r="J331" t="s">
        <v>990</v>
      </c>
      <c r="K331" t="s">
        <v>983</v>
      </c>
      <c r="L331">
        <v>7000</v>
      </c>
      <c r="N331">
        <v>3</v>
      </c>
      <c r="O331">
        <v>330</v>
      </c>
    </row>
    <row r="332" spans="1:15" x14ac:dyDescent="0.35">
      <c r="A332" t="s">
        <v>267</v>
      </c>
      <c r="B332">
        <v>13.6</v>
      </c>
      <c r="C332" t="b">
        <v>1</v>
      </c>
      <c r="D332" t="b">
        <v>0</v>
      </c>
      <c r="E332">
        <v>74</v>
      </c>
      <c r="F332">
        <v>0</v>
      </c>
      <c r="G332">
        <v>1081</v>
      </c>
      <c r="H332" s="14">
        <v>43697</v>
      </c>
      <c r="I332" t="s">
        <v>996</v>
      </c>
      <c r="K332" t="s">
        <v>984</v>
      </c>
      <c r="M332">
        <v>5</v>
      </c>
      <c r="N332">
        <v>5</v>
      </c>
      <c r="O332">
        <v>331</v>
      </c>
    </row>
    <row r="333" spans="1:15" x14ac:dyDescent="0.35">
      <c r="A333" t="s">
        <v>614</v>
      </c>
      <c r="B333">
        <v>20.3</v>
      </c>
      <c r="C333" t="b">
        <v>1</v>
      </c>
      <c r="D333" t="b">
        <v>0</v>
      </c>
      <c r="E333">
        <v>200</v>
      </c>
      <c r="F333">
        <v>0</v>
      </c>
      <c r="G333">
        <v>1080</v>
      </c>
      <c r="H333" s="14">
        <v>43697</v>
      </c>
      <c r="I333" t="s">
        <v>996</v>
      </c>
      <c r="K333" t="s">
        <v>983</v>
      </c>
      <c r="L333">
        <v>7500</v>
      </c>
      <c r="N333">
        <v>4</v>
      </c>
      <c r="O333">
        <v>332</v>
      </c>
    </row>
    <row r="334" spans="1:15" x14ac:dyDescent="0.35">
      <c r="A334" t="s">
        <v>614</v>
      </c>
      <c r="B334">
        <v>16.7</v>
      </c>
      <c r="C334" t="b">
        <v>1</v>
      </c>
      <c r="D334" t="b">
        <v>0</v>
      </c>
      <c r="E334">
        <v>200</v>
      </c>
      <c r="F334">
        <v>0</v>
      </c>
      <c r="G334">
        <v>1082</v>
      </c>
      <c r="H334" s="14">
        <v>43697</v>
      </c>
      <c r="I334" t="s">
        <v>996</v>
      </c>
      <c r="K334" t="s">
        <v>984</v>
      </c>
      <c r="M334">
        <v>5</v>
      </c>
      <c r="N334">
        <v>5</v>
      </c>
      <c r="O334">
        <v>333</v>
      </c>
    </row>
    <row r="335" spans="1:15" x14ac:dyDescent="0.35">
      <c r="A335" t="s">
        <v>267</v>
      </c>
      <c r="B335">
        <v>0.5</v>
      </c>
      <c r="C335" t="b">
        <v>1</v>
      </c>
      <c r="D335" t="b">
        <v>0</v>
      </c>
      <c r="E335">
        <v>74</v>
      </c>
      <c r="F335">
        <v>78</v>
      </c>
      <c r="G335">
        <v>193</v>
      </c>
      <c r="H335" s="14">
        <v>43697</v>
      </c>
      <c r="I335" t="s">
        <v>981</v>
      </c>
      <c r="J335" t="s">
        <v>990</v>
      </c>
      <c r="K335" t="s">
        <v>984</v>
      </c>
      <c r="M335">
        <v>5.2</v>
      </c>
      <c r="N335">
        <v>6</v>
      </c>
      <c r="O335">
        <v>334</v>
      </c>
    </row>
    <row r="336" spans="1:15" x14ac:dyDescent="0.35">
      <c r="A336" t="s">
        <v>614</v>
      </c>
      <c r="B336">
        <v>0.5</v>
      </c>
      <c r="C336" t="b">
        <v>1</v>
      </c>
      <c r="D336" t="b">
        <v>0</v>
      </c>
      <c r="E336">
        <v>200</v>
      </c>
      <c r="F336">
        <v>217</v>
      </c>
      <c r="G336">
        <v>194</v>
      </c>
      <c r="H336" s="14">
        <v>43697</v>
      </c>
      <c r="I336" t="s">
        <v>981</v>
      </c>
      <c r="J336" t="s">
        <v>990</v>
      </c>
      <c r="K336" t="s">
        <v>984</v>
      </c>
      <c r="M336">
        <v>5.2</v>
      </c>
      <c r="N336">
        <v>6</v>
      </c>
      <c r="O336">
        <v>335</v>
      </c>
    </row>
    <row r="337" spans="1:15" x14ac:dyDescent="0.35">
      <c r="A337" t="s">
        <v>544</v>
      </c>
      <c r="B337">
        <v>8.43</v>
      </c>
      <c r="C337" t="b">
        <v>0</v>
      </c>
      <c r="D337" t="b">
        <v>0</v>
      </c>
      <c r="E337">
        <v>175</v>
      </c>
      <c r="F337">
        <v>0</v>
      </c>
      <c r="G337">
        <v>1083</v>
      </c>
      <c r="H337" s="14">
        <v>43697</v>
      </c>
      <c r="I337" t="s">
        <v>996</v>
      </c>
      <c r="K337" t="s">
        <v>987</v>
      </c>
      <c r="L337">
        <v>1000</v>
      </c>
      <c r="N337">
        <v>2</v>
      </c>
      <c r="O337">
        <v>336</v>
      </c>
    </row>
    <row r="338" spans="1:15" x14ac:dyDescent="0.35">
      <c r="A338" t="s">
        <v>544</v>
      </c>
      <c r="B338">
        <v>23.3</v>
      </c>
      <c r="C338" t="b">
        <v>0</v>
      </c>
      <c r="D338" t="b">
        <v>0</v>
      </c>
      <c r="E338">
        <v>175</v>
      </c>
      <c r="F338">
        <v>0</v>
      </c>
      <c r="G338">
        <v>1084</v>
      </c>
      <c r="H338" s="14">
        <v>43697</v>
      </c>
      <c r="I338" t="s">
        <v>996</v>
      </c>
      <c r="K338" t="s">
        <v>983</v>
      </c>
      <c r="L338">
        <v>8000</v>
      </c>
      <c r="N338">
        <v>4</v>
      </c>
      <c r="O338">
        <v>337</v>
      </c>
    </row>
    <row r="339" spans="1:15" x14ac:dyDescent="0.35">
      <c r="A339" t="s">
        <v>544</v>
      </c>
      <c r="B339">
        <v>1.3</v>
      </c>
      <c r="C339" t="b">
        <v>0</v>
      </c>
      <c r="D339" t="b">
        <v>0</v>
      </c>
      <c r="E339">
        <v>175</v>
      </c>
      <c r="F339">
        <v>190</v>
      </c>
      <c r="G339">
        <v>195</v>
      </c>
      <c r="H339" s="14">
        <v>43697</v>
      </c>
      <c r="I339" t="s">
        <v>981</v>
      </c>
      <c r="J339" t="s">
        <v>982</v>
      </c>
      <c r="K339" t="s">
        <v>983</v>
      </c>
      <c r="L339">
        <v>7500</v>
      </c>
      <c r="N339">
        <v>3</v>
      </c>
      <c r="O339">
        <v>338</v>
      </c>
    </row>
    <row r="340" spans="1:15" x14ac:dyDescent="0.35">
      <c r="A340" t="s">
        <v>544</v>
      </c>
      <c r="B340">
        <v>2.7</v>
      </c>
      <c r="C340" t="b">
        <v>0</v>
      </c>
      <c r="D340" t="b">
        <v>0</v>
      </c>
      <c r="E340">
        <v>175</v>
      </c>
      <c r="F340">
        <v>0</v>
      </c>
      <c r="G340">
        <v>1085</v>
      </c>
      <c r="H340" s="14">
        <v>43697</v>
      </c>
      <c r="I340" t="s">
        <v>996</v>
      </c>
      <c r="K340" t="s">
        <v>984</v>
      </c>
      <c r="M340">
        <v>5</v>
      </c>
      <c r="N340">
        <v>5</v>
      </c>
      <c r="O340">
        <v>339</v>
      </c>
    </row>
    <row r="341" spans="1:15" x14ac:dyDescent="0.35">
      <c r="A341" t="s">
        <v>544</v>
      </c>
      <c r="B341">
        <v>0.5</v>
      </c>
      <c r="C341" t="b">
        <v>0</v>
      </c>
      <c r="D341" t="b">
        <v>0</v>
      </c>
      <c r="E341">
        <v>175</v>
      </c>
      <c r="F341">
        <v>190</v>
      </c>
      <c r="G341">
        <v>196</v>
      </c>
      <c r="H341" s="14">
        <v>43697</v>
      </c>
      <c r="I341" t="s">
        <v>981</v>
      </c>
      <c r="J341" t="s">
        <v>982</v>
      </c>
      <c r="K341" t="s">
        <v>984</v>
      </c>
      <c r="M341">
        <v>5.5</v>
      </c>
      <c r="N341">
        <v>6</v>
      </c>
      <c r="O341">
        <v>340</v>
      </c>
    </row>
    <row r="342" spans="1:15" x14ac:dyDescent="0.35">
      <c r="A342" t="s">
        <v>213</v>
      </c>
      <c r="B342">
        <v>0.5</v>
      </c>
      <c r="C342" t="b">
        <v>1</v>
      </c>
      <c r="D342" t="b">
        <v>0</v>
      </c>
      <c r="E342">
        <v>56</v>
      </c>
      <c r="F342">
        <v>60</v>
      </c>
      <c r="G342">
        <v>197</v>
      </c>
      <c r="H342" s="14">
        <v>43697</v>
      </c>
      <c r="I342" t="s">
        <v>981</v>
      </c>
      <c r="J342" t="s">
        <v>982</v>
      </c>
      <c r="K342" t="s">
        <v>987</v>
      </c>
      <c r="L342">
        <v>500</v>
      </c>
      <c r="N342">
        <v>1</v>
      </c>
      <c r="O342">
        <v>341</v>
      </c>
    </row>
    <row r="343" spans="1:15" x14ac:dyDescent="0.35">
      <c r="A343" t="s">
        <v>629</v>
      </c>
      <c r="B343">
        <v>5.88</v>
      </c>
      <c r="C343" t="b">
        <v>0</v>
      </c>
      <c r="D343" t="b">
        <v>1</v>
      </c>
      <c r="E343">
        <v>207</v>
      </c>
      <c r="F343">
        <v>225</v>
      </c>
      <c r="G343">
        <v>198</v>
      </c>
      <c r="H343" s="14">
        <v>43697</v>
      </c>
      <c r="I343" t="s">
        <v>981</v>
      </c>
      <c r="J343" t="s">
        <v>982</v>
      </c>
      <c r="K343" t="s">
        <v>987</v>
      </c>
      <c r="L343">
        <v>500</v>
      </c>
      <c r="N343">
        <v>1</v>
      </c>
      <c r="O343">
        <v>342</v>
      </c>
    </row>
    <row r="344" spans="1:15" x14ac:dyDescent="0.35">
      <c r="A344" t="s">
        <v>629</v>
      </c>
      <c r="B344">
        <v>7.09</v>
      </c>
      <c r="C344" t="b">
        <v>0</v>
      </c>
      <c r="D344" t="b">
        <v>1</v>
      </c>
      <c r="E344">
        <v>207</v>
      </c>
      <c r="F344">
        <v>0</v>
      </c>
      <c r="G344">
        <v>1086</v>
      </c>
      <c r="H344" s="14">
        <v>43697</v>
      </c>
      <c r="I344" t="s">
        <v>996</v>
      </c>
      <c r="K344" t="s">
        <v>987</v>
      </c>
      <c r="L344">
        <v>1000</v>
      </c>
      <c r="N344">
        <v>2</v>
      </c>
      <c r="O344">
        <v>343</v>
      </c>
    </row>
    <row r="345" spans="1:15" x14ac:dyDescent="0.35">
      <c r="A345" t="s">
        <v>213</v>
      </c>
      <c r="B345">
        <v>21.5</v>
      </c>
      <c r="C345" t="b">
        <v>1</v>
      </c>
      <c r="D345" t="b">
        <v>0</v>
      </c>
      <c r="E345">
        <v>56</v>
      </c>
      <c r="F345">
        <v>0</v>
      </c>
      <c r="G345">
        <v>1087</v>
      </c>
      <c r="H345" s="14">
        <v>43697</v>
      </c>
      <c r="I345" t="s">
        <v>996</v>
      </c>
      <c r="K345" t="s">
        <v>987</v>
      </c>
      <c r="L345">
        <v>1000</v>
      </c>
      <c r="N345">
        <v>2</v>
      </c>
      <c r="O345">
        <v>344</v>
      </c>
    </row>
    <row r="346" spans="1:15" x14ac:dyDescent="0.35">
      <c r="A346" t="s">
        <v>213</v>
      </c>
      <c r="B346">
        <v>0.5</v>
      </c>
      <c r="C346" t="b">
        <v>1</v>
      </c>
      <c r="D346" t="b">
        <v>0</v>
      </c>
      <c r="E346">
        <v>56</v>
      </c>
      <c r="F346">
        <v>60</v>
      </c>
      <c r="G346">
        <v>199</v>
      </c>
      <c r="H346" s="14">
        <v>43697</v>
      </c>
      <c r="I346" t="s">
        <v>981</v>
      </c>
      <c r="J346" t="s">
        <v>982</v>
      </c>
      <c r="K346" t="s">
        <v>983</v>
      </c>
      <c r="L346">
        <v>7500</v>
      </c>
      <c r="N346">
        <v>3</v>
      </c>
      <c r="O346">
        <v>345</v>
      </c>
    </row>
    <row r="347" spans="1:15" x14ac:dyDescent="0.35">
      <c r="A347" t="s">
        <v>213</v>
      </c>
      <c r="B347">
        <v>8.16</v>
      </c>
      <c r="C347" t="b">
        <v>1</v>
      </c>
      <c r="D347" t="b">
        <v>0</v>
      </c>
      <c r="E347">
        <v>56</v>
      </c>
      <c r="F347">
        <v>0</v>
      </c>
      <c r="G347">
        <v>1088</v>
      </c>
      <c r="H347" s="14">
        <v>43697</v>
      </c>
      <c r="I347" t="s">
        <v>996</v>
      </c>
      <c r="K347" t="s">
        <v>983</v>
      </c>
      <c r="L347">
        <v>8000</v>
      </c>
      <c r="N347">
        <v>4</v>
      </c>
      <c r="O347">
        <v>346</v>
      </c>
    </row>
    <row r="348" spans="1:15" x14ac:dyDescent="0.35">
      <c r="A348" t="s">
        <v>213</v>
      </c>
      <c r="B348">
        <v>7.65</v>
      </c>
      <c r="C348" t="b">
        <v>1</v>
      </c>
      <c r="D348" t="b">
        <v>0</v>
      </c>
      <c r="E348">
        <v>56</v>
      </c>
      <c r="F348">
        <v>0</v>
      </c>
      <c r="G348">
        <v>1089</v>
      </c>
      <c r="H348" s="14">
        <v>43697</v>
      </c>
      <c r="I348" t="s">
        <v>996</v>
      </c>
      <c r="K348" t="s">
        <v>984</v>
      </c>
      <c r="M348">
        <v>5</v>
      </c>
      <c r="N348">
        <v>5</v>
      </c>
      <c r="O348">
        <v>347</v>
      </c>
    </row>
    <row r="349" spans="1:15" x14ac:dyDescent="0.35">
      <c r="A349" t="s">
        <v>213</v>
      </c>
      <c r="B349">
        <v>0.5</v>
      </c>
      <c r="C349" t="b">
        <v>1</v>
      </c>
      <c r="D349" t="b">
        <v>0</v>
      </c>
      <c r="E349">
        <v>56</v>
      </c>
      <c r="F349">
        <v>60</v>
      </c>
      <c r="G349">
        <v>200</v>
      </c>
      <c r="H349" s="14">
        <v>43697</v>
      </c>
      <c r="I349" t="s">
        <v>981</v>
      </c>
      <c r="J349" t="s">
        <v>982</v>
      </c>
      <c r="K349" t="s">
        <v>984</v>
      </c>
      <c r="M349">
        <v>5.5</v>
      </c>
      <c r="N349">
        <v>6</v>
      </c>
      <c r="O349">
        <v>348</v>
      </c>
    </row>
    <row r="350" spans="1:15" x14ac:dyDescent="0.35">
      <c r="A350" t="s">
        <v>338</v>
      </c>
      <c r="B350">
        <v>0.5</v>
      </c>
      <c r="C350" t="b">
        <v>0</v>
      </c>
      <c r="D350" t="b">
        <v>0</v>
      </c>
      <c r="E350">
        <v>103</v>
      </c>
      <c r="F350">
        <v>111</v>
      </c>
      <c r="G350">
        <v>201</v>
      </c>
      <c r="H350" s="14">
        <v>43697</v>
      </c>
      <c r="I350" t="s">
        <v>981</v>
      </c>
      <c r="J350" t="s">
        <v>982</v>
      </c>
      <c r="K350" t="s">
        <v>987</v>
      </c>
      <c r="L350">
        <v>500</v>
      </c>
      <c r="N350">
        <v>1</v>
      </c>
      <c r="O350">
        <v>349</v>
      </c>
    </row>
    <row r="351" spans="1:15" x14ac:dyDescent="0.35">
      <c r="A351" t="s">
        <v>338</v>
      </c>
      <c r="B351">
        <v>2.68</v>
      </c>
      <c r="C351" t="b">
        <v>0</v>
      </c>
      <c r="D351" t="b">
        <v>0</v>
      </c>
      <c r="E351">
        <v>103</v>
      </c>
      <c r="F351">
        <v>0</v>
      </c>
      <c r="G351">
        <v>1090</v>
      </c>
      <c r="H351" s="14">
        <v>43697</v>
      </c>
      <c r="I351" t="s">
        <v>996</v>
      </c>
      <c r="K351" t="s">
        <v>987</v>
      </c>
      <c r="L351">
        <v>1000</v>
      </c>
      <c r="N351">
        <v>2</v>
      </c>
      <c r="O351">
        <v>350</v>
      </c>
    </row>
    <row r="352" spans="1:15" x14ac:dyDescent="0.35">
      <c r="A352" t="s">
        <v>338</v>
      </c>
      <c r="B352">
        <v>2.25</v>
      </c>
      <c r="C352" t="b">
        <v>0</v>
      </c>
      <c r="D352" t="b">
        <v>0</v>
      </c>
      <c r="E352">
        <v>103</v>
      </c>
      <c r="F352">
        <v>0</v>
      </c>
      <c r="G352">
        <v>1091</v>
      </c>
      <c r="H352" s="14">
        <v>43697</v>
      </c>
      <c r="I352" t="s">
        <v>996</v>
      </c>
      <c r="K352" t="s">
        <v>983</v>
      </c>
      <c r="L352">
        <v>8000</v>
      </c>
      <c r="N352">
        <v>4</v>
      </c>
      <c r="O352">
        <v>351</v>
      </c>
    </row>
    <row r="353" spans="1:15" x14ac:dyDescent="0.35">
      <c r="A353" t="s">
        <v>338</v>
      </c>
      <c r="B353">
        <v>1.52</v>
      </c>
      <c r="C353" t="b">
        <v>0</v>
      </c>
      <c r="D353" t="b">
        <v>0</v>
      </c>
      <c r="E353">
        <v>103</v>
      </c>
      <c r="F353">
        <v>0</v>
      </c>
      <c r="G353">
        <v>1092</v>
      </c>
      <c r="H353" s="14">
        <v>43697</v>
      </c>
      <c r="I353" t="s">
        <v>996</v>
      </c>
      <c r="K353" t="s">
        <v>984</v>
      </c>
      <c r="M353">
        <v>5</v>
      </c>
      <c r="N353">
        <v>5</v>
      </c>
      <c r="O353">
        <v>352</v>
      </c>
    </row>
    <row r="354" spans="1:15" x14ac:dyDescent="0.35">
      <c r="A354" t="s">
        <v>338</v>
      </c>
      <c r="B354">
        <v>0.5</v>
      </c>
      <c r="C354" t="b">
        <v>0</v>
      </c>
      <c r="D354" t="b">
        <v>0</v>
      </c>
      <c r="E354">
        <v>103</v>
      </c>
      <c r="F354">
        <v>111</v>
      </c>
      <c r="G354">
        <v>202</v>
      </c>
      <c r="H354" s="14">
        <v>43697</v>
      </c>
      <c r="I354" t="s">
        <v>981</v>
      </c>
      <c r="J354" t="s">
        <v>982</v>
      </c>
      <c r="K354" t="s">
        <v>983</v>
      </c>
      <c r="L354">
        <v>7500</v>
      </c>
      <c r="N354">
        <v>3</v>
      </c>
      <c r="O354">
        <v>353</v>
      </c>
    </row>
    <row r="355" spans="1:15" x14ac:dyDescent="0.35">
      <c r="A355" t="s">
        <v>338</v>
      </c>
      <c r="B355">
        <v>0.5</v>
      </c>
      <c r="C355" t="b">
        <v>0</v>
      </c>
      <c r="D355" t="b">
        <v>0</v>
      </c>
      <c r="E355">
        <v>103</v>
      </c>
      <c r="F355">
        <v>111</v>
      </c>
      <c r="G355">
        <v>203</v>
      </c>
      <c r="H355" s="14">
        <v>43697</v>
      </c>
      <c r="I355" t="s">
        <v>981</v>
      </c>
      <c r="J355" t="s">
        <v>982</v>
      </c>
      <c r="K355" t="s">
        <v>984</v>
      </c>
      <c r="M355">
        <v>5.25</v>
      </c>
      <c r="N355">
        <v>6</v>
      </c>
      <c r="O355">
        <v>354</v>
      </c>
    </row>
    <row r="356" spans="1:15" x14ac:dyDescent="0.35">
      <c r="A356" t="s">
        <v>257</v>
      </c>
      <c r="B356">
        <v>0.5</v>
      </c>
      <c r="C356" t="b">
        <v>1</v>
      </c>
      <c r="D356" t="b">
        <v>0</v>
      </c>
      <c r="E356">
        <v>71</v>
      </c>
      <c r="F356">
        <v>75</v>
      </c>
      <c r="G356">
        <v>204</v>
      </c>
      <c r="H356" s="14">
        <v>43697</v>
      </c>
      <c r="I356" t="s">
        <v>981</v>
      </c>
      <c r="J356" t="s">
        <v>990</v>
      </c>
      <c r="K356" t="s">
        <v>987</v>
      </c>
      <c r="L356">
        <v>500</v>
      </c>
      <c r="N356">
        <v>1</v>
      </c>
      <c r="O356">
        <v>355</v>
      </c>
    </row>
    <row r="357" spans="1:15" x14ac:dyDescent="0.35">
      <c r="A357" t="s">
        <v>257</v>
      </c>
      <c r="B357">
        <v>1.32</v>
      </c>
      <c r="C357" t="b">
        <v>1</v>
      </c>
      <c r="D357" t="b">
        <v>0</v>
      </c>
      <c r="E357">
        <v>71</v>
      </c>
      <c r="F357">
        <v>0</v>
      </c>
      <c r="G357">
        <v>1093</v>
      </c>
      <c r="H357" s="14">
        <v>43697</v>
      </c>
      <c r="I357" t="s">
        <v>996</v>
      </c>
      <c r="K357" t="s">
        <v>987</v>
      </c>
      <c r="L357">
        <v>1000</v>
      </c>
      <c r="N357">
        <v>2</v>
      </c>
      <c r="O357">
        <v>356</v>
      </c>
    </row>
    <row r="358" spans="1:15" x14ac:dyDescent="0.35">
      <c r="A358" t="s">
        <v>257</v>
      </c>
      <c r="B358">
        <v>0.5</v>
      </c>
      <c r="C358" t="b">
        <v>1</v>
      </c>
      <c r="D358" t="b">
        <v>0</v>
      </c>
      <c r="E358">
        <v>71</v>
      </c>
      <c r="F358">
        <v>75</v>
      </c>
      <c r="G358">
        <v>205</v>
      </c>
      <c r="H358" s="14">
        <v>43697</v>
      </c>
      <c r="I358" t="s">
        <v>981</v>
      </c>
      <c r="J358" t="s">
        <v>990</v>
      </c>
      <c r="K358" t="s">
        <v>983</v>
      </c>
      <c r="L358">
        <v>7500</v>
      </c>
      <c r="N358">
        <v>3</v>
      </c>
      <c r="O358">
        <v>357</v>
      </c>
    </row>
    <row r="359" spans="1:15" x14ac:dyDescent="0.35">
      <c r="A359" t="s">
        <v>368</v>
      </c>
      <c r="B359">
        <v>0.5</v>
      </c>
      <c r="C359" t="b">
        <v>1</v>
      </c>
      <c r="D359" t="b">
        <v>0</v>
      </c>
      <c r="E359">
        <v>113</v>
      </c>
      <c r="F359">
        <v>123</v>
      </c>
      <c r="G359">
        <v>206</v>
      </c>
      <c r="H359" s="14">
        <v>43697</v>
      </c>
      <c r="I359" t="s">
        <v>981</v>
      </c>
      <c r="J359" t="s">
        <v>990</v>
      </c>
      <c r="K359" t="s">
        <v>987</v>
      </c>
      <c r="L359">
        <v>500</v>
      </c>
      <c r="N359">
        <v>1</v>
      </c>
      <c r="O359">
        <v>358</v>
      </c>
    </row>
    <row r="360" spans="1:15" x14ac:dyDescent="0.35">
      <c r="A360" t="s">
        <v>257</v>
      </c>
      <c r="B360">
        <v>1.22</v>
      </c>
      <c r="C360" t="b">
        <v>1</v>
      </c>
      <c r="D360" t="b">
        <v>0</v>
      </c>
      <c r="E360">
        <v>71</v>
      </c>
      <c r="F360">
        <v>0</v>
      </c>
      <c r="G360">
        <v>1094</v>
      </c>
      <c r="H360" s="14">
        <v>43697</v>
      </c>
      <c r="I360" t="s">
        <v>996</v>
      </c>
      <c r="K360" t="s">
        <v>983</v>
      </c>
      <c r="L360">
        <v>8000</v>
      </c>
      <c r="N360">
        <v>4</v>
      </c>
      <c r="O360">
        <v>359</v>
      </c>
    </row>
    <row r="361" spans="1:15" x14ac:dyDescent="0.35">
      <c r="A361" t="s">
        <v>257</v>
      </c>
      <c r="B361">
        <v>1.07</v>
      </c>
      <c r="C361" t="b">
        <v>1</v>
      </c>
      <c r="D361" t="b">
        <v>0</v>
      </c>
      <c r="E361">
        <v>71</v>
      </c>
      <c r="F361">
        <v>0</v>
      </c>
      <c r="G361">
        <v>1095</v>
      </c>
      <c r="H361" s="14">
        <v>43697</v>
      </c>
      <c r="I361" t="s">
        <v>996</v>
      </c>
      <c r="K361" t="s">
        <v>984</v>
      </c>
      <c r="M361">
        <v>5</v>
      </c>
      <c r="N361">
        <v>5</v>
      </c>
      <c r="O361">
        <v>360</v>
      </c>
    </row>
    <row r="362" spans="1:15" x14ac:dyDescent="0.35">
      <c r="A362" t="s">
        <v>257</v>
      </c>
      <c r="B362">
        <v>0.5</v>
      </c>
      <c r="C362" t="b">
        <v>1</v>
      </c>
      <c r="D362" t="b">
        <v>0</v>
      </c>
      <c r="E362">
        <v>71</v>
      </c>
      <c r="F362">
        <v>75</v>
      </c>
      <c r="G362">
        <v>207</v>
      </c>
      <c r="H362" s="14">
        <v>43697</v>
      </c>
      <c r="I362" t="s">
        <v>981</v>
      </c>
      <c r="J362" t="s">
        <v>990</v>
      </c>
      <c r="K362" t="s">
        <v>984</v>
      </c>
      <c r="M362">
        <v>5</v>
      </c>
      <c r="N362">
        <v>6</v>
      </c>
      <c r="O362">
        <v>361</v>
      </c>
    </row>
    <row r="363" spans="1:15" x14ac:dyDescent="0.35">
      <c r="A363" t="s">
        <v>368</v>
      </c>
      <c r="B363">
        <v>11.2</v>
      </c>
      <c r="C363" t="b">
        <v>1</v>
      </c>
      <c r="D363" t="b">
        <v>0</v>
      </c>
      <c r="E363">
        <v>113</v>
      </c>
      <c r="F363">
        <v>0</v>
      </c>
      <c r="G363">
        <v>1096</v>
      </c>
      <c r="H363" s="14">
        <v>43697</v>
      </c>
      <c r="I363" t="s">
        <v>996</v>
      </c>
      <c r="K363" t="s">
        <v>987</v>
      </c>
      <c r="L363">
        <v>1000</v>
      </c>
      <c r="N363">
        <v>2</v>
      </c>
      <c r="O363">
        <v>362</v>
      </c>
    </row>
    <row r="364" spans="1:15" x14ac:dyDescent="0.35">
      <c r="A364" t="s">
        <v>368</v>
      </c>
      <c r="B364">
        <v>17.899999999999999</v>
      </c>
      <c r="C364" t="b">
        <v>1</v>
      </c>
      <c r="D364" t="b">
        <v>0</v>
      </c>
      <c r="E364">
        <v>113</v>
      </c>
      <c r="F364">
        <v>0</v>
      </c>
      <c r="G364">
        <v>1097</v>
      </c>
      <c r="H364" s="14">
        <v>43697</v>
      </c>
      <c r="I364" t="s">
        <v>996</v>
      </c>
      <c r="K364" t="s">
        <v>983</v>
      </c>
      <c r="L364">
        <v>8000</v>
      </c>
      <c r="N364">
        <v>4</v>
      </c>
      <c r="O364">
        <v>363</v>
      </c>
    </row>
    <row r="365" spans="1:15" x14ac:dyDescent="0.35">
      <c r="A365" t="s">
        <v>368</v>
      </c>
      <c r="B365">
        <v>5.14</v>
      </c>
      <c r="C365" t="b">
        <v>1</v>
      </c>
      <c r="D365" t="b">
        <v>0</v>
      </c>
      <c r="E365">
        <v>113</v>
      </c>
      <c r="F365">
        <v>0</v>
      </c>
      <c r="G365">
        <v>1098</v>
      </c>
      <c r="H365" s="14">
        <v>43697</v>
      </c>
      <c r="I365" t="s">
        <v>996</v>
      </c>
      <c r="K365" t="s">
        <v>984</v>
      </c>
      <c r="M365">
        <v>5</v>
      </c>
      <c r="N365">
        <v>5</v>
      </c>
      <c r="O365">
        <v>364</v>
      </c>
    </row>
    <row r="366" spans="1:15" x14ac:dyDescent="0.35">
      <c r="A366" t="s">
        <v>368</v>
      </c>
      <c r="B366">
        <v>1.31</v>
      </c>
      <c r="C366" t="b">
        <v>1</v>
      </c>
      <c r="D366" t="b">
        <v>0</v>
      </c>
      <c r="E366">
        <v>113</v>
      </c>
      <c r="F366">
        <v>123</v>
      </c>
      <c r="G366">
        <v>208</v>
      </c>
      <c r="H366" s="14">
        <v>43697</v>
      </c>
      <c r="I366" t="s">
        <v>981</v>
      </c>
      <c r="J366" t="s">
        <v>990</v>
      </c>
      <c r="K366" t="s">
        <v>983</v>
      </c>
      <c r="L366">
        <v>7500</v>
      </c>
      <c r="N366">
        <v>3</v>
      </c>
      <c r="O366">
        <v>365</v>
      </c>
    </row>
    <row r="367" spans="1:15" x14ac:dyDescent="0.35">
      <c r="A367" t="s">
        <v>368</v>
      </c>
      <c r="B367">
        <v>0.5</v>
      </c>
      <c r="C367" t="b">
        <v>1</v>
      </c>
      <c r="D367" t="b">
        <v>0</v>
      </c>
      <c r="E367">
        <v>113</v>
      </c>
      <c r="F367">
        <v>123</v>
      </c>
      <c r="G367">
        <v>209</v>
      </c>
      <c r="H367" s="14">
        <v>43697</v>
      </c>
      <c r="I367" t="s">
        <v>981</v>
      </c>
      <c r="J367" t="s">
        <v>990</v>
      </c>
      <c r="K367" t="s">
        <v>984</v>
      </c>
      <c r="M367">
        <v>5.25</v>
      </c>
      <c r="N367">
        <v>6</v>
      </c>
      <c r="O367">
        <v>366</v>
      </c>
    </row>
    <row r="368" spans="1:15" x14ac:dyDescent="0.35">
      <c r="A368" t="s">
        <v>639</v>
      </c>
      <c r="B368">
        <v>0.5</v>
      </c>
      <c r="C368" t="b">
        <v>1</v>
      </c>
      <c r="D368" t="b">
        <v>0</v>
      </c>
      <c r="E368">
        <v>212</v>
      </c>
      <c r="F368">
        <v>230</v>
      </c>
      <c r="G368">
        <v>210</v>
      </c>
      <c r="H368" s="14">
        <v>43697</v>
      </c>
      <c r="I368" t="s">
        <v>981</v>
      </c>
      <c r="J368" t="s">
        <v>986</v>
      </c>
      <c r="K368" t="s">
        <v>987</v>
      </c>
      <c r="L368">
        <v>500</v>
      </c>
      <c r="N368">
        <v>1</v>
      </c>
      <c r="O368">
        <v>367</v>
      </c>
    </row>
    <row r="369" spans="1:15" x14ac:dyDescent="0.35">
      <c r="A369" t="s">
        <v>639</v>
      </c>
      <c r="B369">
        <v>8.2799999999999994</v>
      </c>
      <c r="C369" t="b">
        <v>1</v>
      </c>
      <c r="D369" t="b">
        <v>0</v>
      </c>
      <c r="E369">
        <v>212</v>
      </c>
      <c r="F369">
        <v>0</v>
      </c>
      <c r="G369">
        <v>1099</v>
      </c>
      <c r="H369" s="14">
        <v>43697</v>
      </c>
      <c r="I369" t="s">
        <v>996</v>
      </c>
      <c r="K369" t="s">
        <v>987</v>
      </c>
      <c r="L369">
        <v>1000</v>
      </c>
      <c r="N369">
        <v>2</v>
      </c>
      <c r="O369">
        <v>368</v>
      </c>
    </row>
    <row r="370" spans="1:15" x14ac:dyDescent="0.35">
      <c r="A370" t="s">
        <v>639</v>
      </c>
      <c r="B370">
        <v>10.1</v>
      </c>
      <c r="C370" t="b">
        <v>1</v>
      </c>
      <c r="D370" t="b">
        <v>0</v>
      </c>
      <c r="E370">
        <v>212</v>
      </c>
      <c r="F370">
        <v>0</v>
      </c>
      <c r="G370">
        <v>1100</v>
      </c>
      <c r="H370" s="14">
        <v>43697</v>
      </c>
      <c r="I370" t="s">
        <v>996</v>
      </c>
      <c r="K370" t="s">
        <v>983</v>
      </c>
      <c r="L370">
        <v>6500</v>
      </c>
      <c r="N370">
        <v>4</v>
      </c>
      <c r="O370">
        <v>369</v>
      </c>
    </row>
    <row r="371" spans="1:15" x14ac:dyDescent="0.35">
      <c r="A371" t="s">
        <v>639</v>
      </c>
      <c r="B371">
        <v>1.1399999999999999</v>
      </c>
      <c r="C371" t="b">
        <v>1</v>
      </c>
      <c r="D371" t="b">
        <v>0</v>
      </c>
      <c r="E371">
        <v>212</v>
      </c>
      <c r="F371">
        <v>230</v>
      </c>
      <c r="G371">
        <v>211</v>
      </c>
      <c r="H371" s="14">
        <v>43697</v>
      </c>
      <c r="I371" t="s">
        <v>981</v>
      </c>
      <c r="J371" t="s">
        <v>986</v>
      </c>
      <c r="K371" t="s">
        <v>983</v>
      </c>
      <c r="L371">
        <v>6000</v>
      </c>
      <c r="N371">
        <v>3</v>
      </c>
      <c r="O371">
        <v>370</v>
      </c>
    </row>
    <row r="372" spans="1:15" x14ac:dyDescent="0.35">
      <c r="A372" t="s">
        <v>639</v>
      </c>
      <c r="B372">
        <v>6.71</v>
      </c>
      <c r="C372" t="b">
        <v>1</v>
      </c>
      <c r="D372" t="b">
        <v>0</v>
      </c>
      <c r="E372">
        <v>212</v>
      </c>
      <c r="F372">
        <v>0</v>
      </c>
      <c r="G372">
        <v>1101</v>
      </c>
      <c r="H372" s="14">
        <v>43697</v>
      </c>
      <c r="I372" t="s">
        <v>996</v>
      </c>
      <c r="K372" t="s">
        <v>984</v>
      </c>
      <c r="M372">
        <v>5</v>
      </c>
      <c r="N372">
        <v>5</v>
      </c>
      <c r="O372">
        <v>371</v>
      </c>
    </row>
    <row r="373" spans="1:15" x14ac:dyDescent="0.35">
      <c r="A373" t="s">
        <v>639</v>
      </c>
      <c r="B373">
        <v>0.5</v>
      </c>
      <c r="C373" t="b">
        <v>1</v>
      </c>
      <c r="D373" t="b">
        <v>0</v>
      </c>
      <c r="E373">
        <v>212</v>
      </c>
      <c r="F373">
        <v>230</v>
      </c>
      <c r="G373">
        <v>212</v>
      </c>
      <c r="H373" s="14">
        <v>43697</v>
      </c>
      <c r="I373" t="s">
        <v>981</v>
      </c>
      <c r="J373" t="s">
        <v>986</v>
      </c>
      <c r="K373" t="s">
        <v>984</v>
      </c>
      <c r="M373">
        <v>5.0999999999999996</v>
      </c>
      <c r="N373">
        <v>6</v>
      </c>
      <c r="O373">
        <v>372</v>
      </c>
    </row>
    <row r="374" spans="1:15" x14ac:dyDescent="0.35">
      <c r="A374" t="s">
        <v>312</v>
      </c>
      <c r="B374">
        <v>27</v>
      </c>
      <c r="C374" t="b">
        <v>1</v>
      </c>
      <c r="D374" t="b">
        <v>0</v>
      </c>
      <c r="E374">
        <v>93</v>
      </c>
      <c r="F374">
        <v>0</v>
      </c>
      <c r="G374">
        <v>1102</v>
      </c>
      <c r="H374" s="14">
        <v>43697</v>
      </c>
      <c r="I374" t="s">
        <v>996</v>
      </c>
      <c r="K374" t="s">
        <v>987</v>
      </c>
      <c r="L374">
        <v>1000</v>
      </c>
      <c r="N374">
        <v>2</v>
      </c>
      <c r="O374">
        <v>373</v>
      </c>
    </row>
    <row r="375" spans="1:15" x14ac:dyDescent="0.35">
      <c r="A375" t="s">
        <v>312</v>
      </c>
      <c r="B375">
        <v>0.5</v>
      </c>
      <c r="C375" t="b">
        <v>1</v>
      </c>
      <c r="D375" t="b">
        <v>0</v>
      </c>
      <c r="E375">
        <v>93</v>
      </c>
      <c r="F375">
        <v>99</v>
      </c>
      <c r="G375">
        <v>213</v>
      </c>
      <c r="H375" s="14">
        <v>43697</v>
      </c>
      <c r="I375" t="s">
        <v>981</v>
      </c>
      <c r="J375" t="s">
        <v>990</v>
      </c>
      <c r="K375" t="s">
        <v>987</v>
      </c>
      <c r="L375">
        <v>500</v>
      </c>
      <c r="N375">
        <v>1</v>
      </c>
      <c r="O375">
        <v>374</v>
      </c>
    </row>
    <row r="376" spans="1:15" x14ac:dyDescent="0.35">
      <c r="A376" t="s">
        <v>312</v>
      </c>
      <c r="B376">
        <v>3.42</v>
      </c>
      <c r="C376" t="b">
        <v>1</v>
      </c>
      <c r="D376" t="b">
        <v>0</v>
      </c>
      <c r="E376">
        <v>93</v>
      </c>
      <c r="F376">
        <v>99</v>
      </c>
      <c r="G376">
        <v>214</v>
      </c>
      <c r="H376" s="14">
        <v>43697</v>
      </c>
      <c r="I376" t="s">
        <v>981</v>
      </c>
      <c r="J376" t="s">
        <v>990</v>
      </c>
      <c r="K376" t="s">
        <v>983</v>
      </c>
      <c r="L376">
        <v>8000</v>
      </c>
      <c r="N376">
        <v>3</v>
      </c>
      <c r="O376">
        <v>375</v>
      </c>
    </row>
    <row r="377" spans="1:15" x14ac:dyDescent="0.35">
      <c r="A377" t="s">
        <v>312</v>
      </c>
      <c r="B377">
        <v>40.799999999999997</v>
      </c>
      <c r="C377" t="b">
        <v>1</v>
      </c>
      <c r="D377" t="b">
        <v>0</v>
      </c>
      <c r="E377">
        <v>93</v>
      </c>
      <c r="F377">
        <v>0</v>
      </c>
      <c r="G377">
        <v>1103</v>
      </c>
      <c r="H377" s="14">
        <v>43697</v>
      </c>
      <c r="I377" t="s">
        <v>996</v>
      </c>
      <c r="K377" t="s">
        <v>983</v>
      </c>
      <c r="L377">
        <v>8500</v>
      </c>
      <c r="N377">
        <v>4</v>
      </c>
      <c r="O377">
        <v>376</v>
      </c>
    </row>
    <row r="378" spans="1:15" x14ac:dyDescent="0.35">
      <c r="A378" t="s">
        <v>312</v>
      </c>
      <c r="B378">
        <v>9.98</v>
      </c>
      <c r="C378" t="b">
        <v>1</v>
      </c>
      <c r="D378" t="b">
        <v>0</v>
      </c>
      <c r="E378">
        <v>93</v>
      </c>
      <c r="F378">
        <v>0</v>
      </c>
      <c r="G378">
        <v>1104</v>
      </c>
      <c r="H378" s="14">
        <v>43697</v>
      </c>
      <c r="I378" t="s">
        <v>996</v>
      </c>
      <c r="K378" t="s">
        <v>984</v>
      </c>
      <c r="M378">
        <v>5</v>
      </c>
      <c r="N378">
        <v>5</v>
      </c>
      <c r="O378">
        <v>377</v>
      </c>
    </row>
    <row r="379" spans="1:15" x14ac:dyDescent="0.35">
      <c r="A379" t="s">
        <v>312</v>
      </c>
      <c r="B379">
        <v>0.5</v>
      </c>
      <c r="C379" t="b">
        <v>1</v>
      </c>
      <c r="D379" t="b">
        <v>0</v>
      </c>
      <c r="E379">
        <v>93</v>
      </c>
      <c r="F379">
        <v>99</v>
      </c>
      <c r="G379">
        <v>215</v>
      </c>
      <c r="H379" s="14">
        <v>43697</v>
      </c>
      <c r="I379" t="s">
        <v>981</v>
      </c>
      <c r="J379" t="s">
        <v>990</v>
      </c>
      <c r="K379" t="s">
        <v>984</v>
      </c>
      <c r="M379">
        <v>5.3</v>
      </c>
      <c r="N379">
        <v>6</v>
      </c>
      <c r="O379">
        <v>378</v>
      </c>
    </row>
    <row r="380" spans="1:15" x14ac:dyDescent="0.35">
      <c r="A380" t="s">
        <v>446</v>
      </c>
      <c r="B380">
        <v>0.5</v>
      </c>
      <c r="C380" t="b">
        <v>1</v>
      </c>
      <c r="D380" t="b">
        <v>0</v>
      </c>
      <c r="E380">
        <v>140</v>
      </c>
      <c r="F380">
        <v>153</v>
      </c>
      <c r="G380">
        <v>216</v>
      </c>
      <c r="H380" s="14">
        <v>43697</v>
      </c>
      <c r="I380" t="s">
        <v>981</v>
      </c>
      <c r="J380" t="s">
        <v>990</v>
      </c>
      <c r="K380" t="s">
        <v>987</v>
      </c>
      <c r="L380">
        <v>500</v>
      </c>
      <c r="N380">
        <v>1</v>
      </c>
      <c r="O380">
        <v>379</v>
      </c>
    </row>
    <row r="381" spans="1:15" x14ac:dyDescent="0.35">
      <c r="A381" t="s">
        <v>446</v>
      </c>
      <c r="B381">
        <v>1.31</v>
      </c>
      <c r="C381" t="b">
        <v>1</v>
      </c>
      <c r="D381" t="b">
        <v>0</v>
      </c>
      <c r="E381">
        <v>140</v>
      </c>
      <c r="F381">
        <v>0</v>
      </c>
      <c r="G381">
        <v>1105</v>
      </c>
      <c r="H381" s="14">
        <v>43697</v>
      </c>
      <c r="I381" t="s">
        <v>996</v>
      </c>
      <c r="K381" t="s">
        <v>987</v>
      </c>
      <c r="L381">
        <v>1000</v>
      </c>
      <c r="N381">
        <v>2</v>
      </c>
      <c r="O381">
        <v>380</v>
      </c>
    </row>
    <row r="382" spans="1:15" x14ac:dyDescent="0.35">
      <c r="A382" t="s">
        <v>446</v>
      </c>
      <c r="B382">
        <v>0.5</v>
      </c>
      <c r="C382" t="b">
        <v>1</v>
      </c>
      <c r="D382" t="b">
        <v>0</v>
      </c>
      <c r="E382">
        <v>140</v>
      </c>
      <c r="F382">
        <v>153</v>
      </c>
      <c r="G382">
        <v>217</v>
      </c>
      <c r="H382" s="14">
        <v>43697</v>
      </c>
      <c r="I382" t="s">
        <v>981</v>
      </c>
      <c r="J382" t="s">
        <v>990</v>
      </c>
      <c r="K382" t="s">
        <v>983</v>
      </c>
      <c r="L382">
        <v>8000</v>
      </c>
      <c r="N382">
        <v>3</v>
      </c>
      <c r="O382">
        <v>381</v>
      </c>
    </row>
    <row r="383" spans="1:15" x14ac:dyDescent="0.35">
      <c r="A383" t="s">
        <v>446</v>
      </c>
      <c r="B383">
        <v>1.28</v>
      </c>
      <c r="C383" t="b">
        <v>1</v>
      </c>
      <c r="D383" t="b">
        <v>0</v>
      </c>
      <c r="E383">
        <v>140</v>
      </c>
      <c r="F383">
        <v>0</v>
      </c>
      <c r="G383">
        <v>1107</v>
      </c>
      <c r="H383" s="14">
        <v>43697</v>
      </c>
      <c r="I383" t="s">
        <v>996</v>
      </c>
      <c r="K383" t="s">
        <v>983</v>
      </c>
      <c r="L383">
        <v>8500</v>
      </c>
      <c r="N383">
        <v>4</v>
      </c>
      <c r="O383">
        <v>382</v>
      </c>
    </row>
    <row r="384" spans="1:15" x14ac:dyDescent="0.35">
      <c r="A384" t="s">
        <v>446</v>
      </c>
      <c r="B384">
        <v>0.5</v>
      </c>
      <c r="C384" t="b">
        <v>1</v>
      </c>
      <c r="D384" t="b">
        <v>0</v>
      </c>
      <c r="E384">
        <v>140</v>
      </c>
      <c r="F384">
        <v>0</v>
      </c>
      <c r="G384">
        <v>1108</v>
      </c>
      <c r="H384" s="14">
        <v>43697</v>
      </c>
      <c r="I384" t="s">
        <v>996</v>
      </c>
      <c r="K384" t="s">
        <v>984</v>
      </c>
      <c r="M384">
        <v>5</v>
      </c>
      <c r="N384">
        <v>5</v>
      </c>
      <c r="O384">
        <v>383</v>
      </c>
    </row>
    <row r="385" spans="1:17" x14ac:dyDescent="0.35">
      <c r="A385" t="s">
        <v>313</v>
      </c>
      <c r="B385">
        <v>14</v>
      </c>
      <c r="C385" t="b">
        <v>0</v>
      </c>
      <c r="D385" t="b">
        <v>0</v>
      </c>
      <c r="E385">
        <v>94</v>
      </c>
      <c r="F385">
        <v>100</v>
      </c>
      <c r="G385">
        <v>51</v>
      </c>
      <c r="H385" s="14">
        <v>43697</v>
      </c>
      <c r="I385" t="s">
        <v>981</v>
      </c>
      <c r="J385" t="s">
        <v>982</v>
      </c>
      <c r="K385" t="s">
        <v>987</v>
      </c>
      <c r="L385">
        <v>500</v>
      </c>
      <c r="N385">
        <v>1</v>
      </c>
      <c r="O385">
        <v>384</v>
      </c>
      <c r="P385">
        <v>1</v>
      </c>
      <c r="Q385" t="s">
        <v>994</v>
      </c>
    </row>
    <row r="386" spans="1:17" x14ac:dyDescent="0.35">
      <c r="A386" t="s">
        <v>446</v>
      </c>
      <c r="B386">
        <v>0.5</v>
      </c>
      <c r="C386" t="b">
        <v>1</v>
      </c>
      <c r="D386" t="b">
        <v>0</v>
      </c>
      <c r="E386">
        <v>140</v>
      </c>
      <c r="F386">
        <v>153</v>
      </c>
      <c r="G386">
        <v>218</v>
      </c>
      <c r="H386" s="14">
        <v>43697</v>
      </c>
      <c r="I386" t="s">
        <v>981</v>
      </c>
      <c r="J386" t="s">
        <v>990</v>
      </c>
      <c r="K386" t="s">
        <v>984</v>
      </c>
      <c r="M386">
        <v>5</v>
      </c>
      <c r="N386">
        <v>6</v>
      </c>
      <c r="O386">
        <v>385</v>
      </c>
    </row>
    <row r="387" spans="1:17" x14ac:dyDescent="0.35">
      <c r="A387" t="s">
        <v>313</v>
      </c>
      <c r="B387">
        <v>1.81</v>
      </c>
      <c r="C387" t="b">
        <v>0</v>
      </c>
      <c r="D387" t="b">
        <v>0</v>
      </c>
      <c r="E387">
        <v>94</v>
      </c>
      <c r="F387">
        <v>0</v>
      </c>
      <c r="G387">
        <v>942</v>
      </c>
      <c r="H387" s="14">
        <v>43697</v>
      </c>
      <c r="I387" t="s">
        <v>996</v>
      </c>
      <c r="K387" t="s">
        <v>987</v>
      </c>
      <c r="L387">
        <v>1000</v>
      </c>
      <c r="N387">
        <v>2</v>
      </c>
      <c r="O387">
        <v>386</v>
      </c>
      <c r="P387">
        <v>1</v>
      </c>
      <c r="Q387" t="s">
        <v>994</v>
      </c>
    </row>
    <row r="388" spans="1:17" x14ac:dyDescent="0.35">
      <c r="A388" t="s">
        <v>313</v>
      </c>
      <c r="B388">
        <v>11.1</v>
      </c>
      <c r="C388" t="b">
        <v>0</v>
      </c>
      <c r="D388" t="b">
        <v>0</v>
      </c>
      <c r="E388">
        <v>94</v>
      </c>
      <c r="F388">
        <v>0</v>
      </c>
      <c r="G388">
        <v>943</v>
      </c>
      <c r="H388" s="14">
        <v>43697</v>
      </c>
      <c r="I388" t="s">
        <v>996</v>
      </c>
      <c r="K388" t="s">
        <v>983</v>
      </c>
      <c r="L388">
        <v>7000</v>
      </c>
      <c r="N388">
        <v>4</v>
      </c>
      <c r="O388">
        <v>387</v>
      </c>
      <c r="P388">
        <v>1</v>
      </c>
      <c r="Q388" t="s">
        <v>994</v>
      </c>
    </row>
    <row r="389" spans="1:17" x14ac:dyDescent="0.35">
      <c r="A389" t="s">
        <v>313</v>
      </c>
      <c r="B389">
        <v>2.34</v>
      </c>
      <c r="C389" t="b">
        <v>0</v>
      </c>
      <c r="D389" t="b">
        <v>0</v>
      </c>
      <c r="E389">
        <v>94</v>
      </c>
      <c r="F389">
        <v>100</v>
      </c>
      <c r="G389">
        <v>52</v>
      </c>
      <c r="H389" s="14">
        <v>43697</v>
      </c>
      <c r="I389" t="s">
        <v>981</v>
      </c>
      <c r="J389" t="s">
        <v>982</v>
      </c>
      <c r="K389" t="s">
        <v>983</v>
      </c>
      <c r="L389">
        <v>6500</v>
      </c>
      <c r="N389">
        <v>3</v>
      </c>
      <c r="O389">
        <v>388</v>
      </c>
      <c r="P389">
        <v>1</v>
      </c>
      <c r="Q389" t="s">
        <v>994</v>
      </c>
    </row>
    <row r="390" spans="1:17" x14ac:dyDescent="0.35">
      <c r="A390" t="s">
        <v>313</v>
      </c>
      <c r="B390">
        <v>8.68</v>
      </c>
      <c r="C390" t="b">
        <v>0</v>
      </c>
      <c r="D390" t="b">
        <v>0</v>
      </c>
      <c r="E390">
        <v>94</v>
      </c>
      <c r="F390">
        <v>0</v>
      </c>
      <c r="G390">
        <v>944</v>
      </c>
      <c r="H390" s="14">
        <v>43697</v>
      </c>
      <c r="I390" t="s">
        <v>996</v>
      </c>
      <c r="K390" t="s">
        <v>984</v>
      </c>
      <c r="M390">
        <v>5</v>
      </c>
      <c r="N390">
        <v>5</v>
      </c>
      <c r="O390">
        <v>389</v>
      </c>
      <c r="P390">
        <v>1</v>
      </c>
      <c r="Q390" t="s">
        <v>994</v>
      </c>
    </row>
    <row r="391" spans="1:17" x14ac:dyDescent="0.35">
      <c r="A391" t="s">
        <v>313</v>
      </c>
      <c r="B391">
        <v>1.24</v>
      </c>
      <c r="C391" t="b">
        <v>0</v>
      </c>
      <c r="D391" t="b">
        <v>0</v>
      </c>
      <c r="E391">
        <v>94</v>
      </c>
      <c r="F391">
        <v>100</v>
      </c>
      <c r="G391">
        <v>53</v>
      </c>
      <c r="H391" s="14">
        <v>43697</v>
      </c>
      <c r="I391" t="s">
        <v>981</v>
      </c>
      <c r="J391" t="s">
        <v>982</v>
      </c>
      <c r="K391" t="s">
        <v>984</v>
      </c>
      <c r="M391">
        <v>5.3</v>
      </c>
      <c r="N391">
        <v>6</v>
      </c>
      <c r="O391">
        <v>390</v>
      </c>
      <c r="P391">
        <v>1</v>
      </c>
      <c r="Q391" t="s">
        <v>994</v>
      </c>
    </row>
    <row r="392" spans="1:17" x14ac:dyDescent="0.35">
      <c r="A392" t="s">
        <v>722</v>
      </c>
      <c r="B392">
        <v>0.5</v>
      </c>
      <c r="C392" t="b">
        <v>0</v>
      </c>
      <c r="D392" t="b">
        <v>0</v>
      </c>
      <c r="E392">
        <v>248</v>
      </c>
      <c r="F392">
        <v>266</v>
      </c>
      <c r="G392">
        <v>223</v>
      </c>
      <c r="H392" s="14">
        <v>43697</v>
      </c>
      <c r="I392" t="s">
        <v>981</v>
      </c>
      <c r="J392" t="s">
        <v>982</v>
      </c>
      <c r="K392" t="s">
        <v>987</v>
      </c>
      <c r="L392">
        <v>500</v>
      </c>
      <c r="N392">
        <v>1</v>
      </c>
      <c r="O392">
        <v>391</v>
      </c>
    </row>
    <row r="393" spans="1:17" x14ac:dyDescent="0.35">
      <c r="A393" t="s">
        <v>722</v>
      </c>
      <c r="B393">
        <v>5.1100000000000003</v>
      </c>
      <c r="C393" t="b">
        <v>0</v>
      </c>
      <c r="D393" t="b">
        <v>0</v>
      </c>
      <c r="E393">
        <v>248</v>
      </c>
      <c r="F393">
        <v>0</v>
      </c>
      <c r="G393">
        <v>1110</v>
      </c>
      <c r="H393" s="14">
        <v>43697</v>
      </c>
      <c r="I393" t="s">
        <v>996</v>
      </c>
      <c r="K393" t="s">
        <v>987</v>
      </c>
      <c r="L393">
        <v>1000</v>
      </c>
      <c r="N393">
        <v>2</v>
      </c>
      <c r="O393">
        <v>392</v>
      </c>
    </row>
    <row r="394" spans="1:17" x14ac:dyDescent="0.35">
      <c r="A394" t="s">
        <v>722</v>
      </c>
      <c r="B394">
        <v>4.24</v>
      </c>
      <c r="C394" t="b">
        <v>0</v>
      </c>
      <c r="D394" t="b">
        <v>0</v>
      </c>
      <c r="E394">
        <v>248</v>
      </c>
      <c r="F394">
        <v>0</v>
      </c>
      <c r="G394">
        <v>1111</v>
      </c>
      <c r="H394" s="14">
        <v>43697</v>
      </c>
      <c r="I394" t="s">
        <v>996</v>
      </c>
      <c r="K394" t="s">
        <v>983</v>
      </c>
      <c r="L394">
        <v>8000</v>
      </c>
      <c r="N394">
        <v>4</v>
      </c>
      <c r="O394">
        <v>393</v>
      </c>
    </row>
    <row r="395" spans="1:17" x14ac:dyDescent="0.35">
      <c r="A395" t="s">
        <v>722</v>
      </c>
      <c r="B395">
        <v>3.4</v>
      </c>
      <c r="C395" t="b">
        <v>0</v>
      </c>
      <c r="D395" t="b">
        <v>0</v>
      </c>
      <c r="E395">
        <v>248</v>
      </c>
      <c r="F395">
        <v>0</v>
      </c>
      <c r="G395">
        <v>1112</v>
      </c>
      <c r="H395" s="14">
        <v>43697</v>
      </c>
      <c r="I395" t="s">
        <v>996</v>
      </c>
      <c r="K395" t="s">
        <v>984</v>
      </c>
      <c r="M395">
        <v>5</v>
      </c>
      <c r="N395">
        <v>5</v>
      </c>
      <c r="O395">
        <v>394</v>
      </c>
    </row>
    <row r="396" spans="1:17" x14ac:dyDescent="0.35">
      <c r="A396" t="s">
        <v>722</v>
      </c>
      <c r="B396">
        <v>0.5</v>
      </c>
      <c r="C396" t="b">
        <v>0</v>
      </c>
      <c r="D396" t="b">
        <v>0</v>
      </c>
      <c r="E396">
        <v>248</v>
      </c>
      <c r="F396">
        <v>266</v>
      </c>
      <c r="G396">
        <v>224</v>
      </c>
      <c r="H396" s="14">
        <v>43697</v>
      </c>
      <c r="I396" t="s">
        <v>981</v>
      </c>
      <c r="J396" t="s">
        <v>982</v>
      </c>
      <c r="K396" t="s">
        <v>983</v>
      </c>
      <c r="L396">
        <v>7500</v>
      </c>
      <c r="N396">
        <v>3</v>
      </c>
      <c r="O396">
        <v>395</v>
      </c>
    </row>
    <row r="397" spans="1:17" x14ac:dyDescent="0.35">
      <c r="A397" t="s">
        <v>722</v>
      </c>
      <c r="B397">
        <v>0.5</v>
      </c>
      <c r="C397" t="b">
        <v>0</v>
      </c>
      <c r="D397" t="b">
        <v>0</v>
      </c>
      <c r="E397">
        <v>248</v>
      </c>
      <c r="F397">
        <v>266</v>
      </c>
      <c r="G397">
        <v>225</v>
      </c>
      <c r="H397" s="14">
        <v>43697</v>
      </c>
      <c r="I397" t="s">
        <v>981</v>
      </c>
      <c r="J397" t="s">
        <v>982</v>
      </c>
      <c r="K397" t="s">
        <v>984</v>
      </c>
      <c r="M397">
        <v>5.5</v>
      </c>
      <c r="N397">
        <v>6</v>
      </c>
      <c r="O397">
        <v>396</v>
      </c>
    </row>
    <row r="398" spans="1:17" x14ac:dyDescent="0.35">
      <c r="A398" t="s">
        <v>493</v>
      </c>
      <c r="B398">
        <v>26.5</v>
      </c>
      <c r="C398" t="b">
        <v>1</v>
      </c>
      <c r="D398" t="b">
        <v>0</v>
      </c>
      <c r="E398">
        <v>157</v>
      </c>
      <c r="F398">
        <v>0</v>
      </c>
      <c r="G398">
        <v>1113</v>
      </c>
      <c r="H398" s="14">
        <v>43697</v>
      </c>
      <c r="I398" t="s">
        <v>996</v>
      </c>
      <c r="K398" t="s">
        <v>987</v>
      </c>
      <c r="L398">
        <v>500</v>
      </c>
      <c r="N398">
        <v>1</v>
      </c>
      <c r="O398">
        <v>397</v>
      </c>
    </row>
    <row r="399" spans="1:17" x14ac:dyDescent="0.35">
      <c r="A399" t="s">
        <v>551</v>
      </c>
      <c r="B399">
        <v>0.5</v>
      </c>
      <c r="C399" t="b">
        <v>1</v>
      </c>
      <c r="D399" t="b">
        <v>0</v>
      </c>
      <c r="E399">
        <v>178</v>
      </c>
      <c r="F399">
        <v>193</v>
      </c>
      <c r="G399">
        <v>226</v>
      </c>
      <c r="H399" s="14">
        <v>43697</v>
      </c>
      <c r="I399" t="s">
        <v>981</v>
      </c>
      <c r="J399" t="s">
        <v>990</v>
      </c>
      <c r="K399" t="s">
        <v>987</v>
      </c>
      <c r="L399">
        <v>500</v>
      </c>
      <c r="N399">
        <v>1</v>
      </c>
      <c r="O399">
        <v>398</v>
      </c>
    </row>
    <row r="400" spans="1:17" x14ac:dyDescent="0.35">
      <c r="A400" t="s">
        <v>551</v>
      </c>
      <c r="B400">
        <v>2.99</v>
      </c>
      <c r="C400" t="b">
        <v>1</v>
      </c>
      <c r="D400" t="b">
        <v>0</v>
      </c>
      <c r="E400">
        <v>178</v>
      </c>
      <c r="F400">
        <v>0</v>
      </c>
      <c r="G400">
        <v>1114</v>
      </c>
      <c r="H400" s="14">
        <v>43697</v>
      </c>
      <c r="I400" t="s">
        <v>996</v>
      </c>
      <c r="K400" t="s">
        <v>987</v>
      </c>
      <c r="L400">
        <v>1000</v>
      </c>
      <c r="N400">
        <v>2</v>
      </c>
      <c r="O400">
        <v>399</v>
      </c>
    </row>
    <row r="401" spans="1:17" x14ac:dyDescent="0.35">
      <c r="A401" t="s">
        <v>551</v>
      </c>
      <c r="B401">
        <v>0.5</v>
      </c>
      <c r="C401" t="b">
        <v>1</v>
      </c>
      <c r="D401" t="b">
        <v>0</v>
      </c>
      <c r="E401">
        <v>178</v>
      </c>
      <c r="F401">
        <v>193</v>
      </c>
      <c r="G401">
        <v>227</v>
      </c>
      <c r="H401" s="14">
        <v>43697</v>
      </c>
      <c r="I401" t="s">
        <v>981</v>
      </c>
      <c r="J401" t="s">
        <v>990</v>
      </c>
      <c r="K401" t="s">
        <v>983</v>
      </c>
      <c r="L401">
        <v>7500</v>
      </c>
      <c r="N401">
        <v>3</v>
      </c>
      <c r="O401">
        <v>400</v>
      </c>
    </row>
    <row r="402" spans="1:17" x14ac:dyDescent="0.35">
      <c r="A402" t="s">
        <v>551</v>
      </c>
      <c r="B402">
        <v>3.42</v>
      </c>
      <c r="C402" t="b">
        <v>1</v>
      </c>
      <c r="D402" t="b">
        <v>0</v>
      </c>
      <c r="E402">
        <v>178</v>
      </c>
      <c r="F402">
        <v>0</v>
      </c>
      <c r="G402">
        <v>1115</v>
      </c>
      <c r="H402" s="14">
        <v>43697</v>
      </c>
      <c r="I402" t="s">
        <v>996</v>
      </c>
      <c r="K402" t="s">
        <v>983</v>
      </c>
      <c r="L402">
        <v>8000</v>
      </c>
      <c r="N402">
        <v>4</v>
      </c>
      <c r="O402">
        <v>401</v>
      </c>
    </row>
    <row r="403" spans="1:17" x14ac:dyDescent="0.35">
      <c r="A403" t="s">
        <v>551</v>
      </c>
      <c r="B403">
        <v>2.65</v>
      </c>
      <c r="C403" t="b">
        <v>1</v>
      </c>
      <c r="D403" t="b">
        <v>0</v>
      </c>
      <c r="E403">
        <v>178</v>
      </c>
      <c r="F403">
        <v>0</v>
      </c>
      <c r="G403">
        <v>1116</v>
      </c>
      <c r="H403" s="14">
        <v>43697</v>
      </c>
      <c r="I403" t="s">
        <v>996</v>
      </c>
      <c r="K403" t="s">
        <v>984</v>
      </c>
      <c r="M403">
        <v>7</v>
      </c>
      <c r="N403">
        <v>5</v>
      </c>
      <c r="O403">
        <v>402</v>
      </c>
    </row>
    <row r="404" spans="1:17" x14ac:dyDescent="0.35">
      <c r="A404" t="s">
        <v>551</v>
      </c>
      <c r="B404">
        <v>0.5</v>
      </c>
      <c r="C404" t="b">
        <v>1</v>
      </c>
      <c r="D404" t="b">
        <v>0</v>
      </c>
      <c r="E404">
        <v>178</v>
      </c>
      <c r="F404">
        <v>193</v>
      </c>
      <c r="G404">
        <v>228</v>
      </c>
      <c r="H404" s="14">
        <v>43697</v>
      </c>
      <c r="I404" t="s">
        <v>981</v>
      </c>
      <c r="J404" t="s">
        <v>990</v>
      </c>
      <c r="K404" t="s">
        <v>984</v>
      </c>
      <c r="M404">
        <v>7.5</v>
      </c>
      <c r="N404">
        <v>6</v>
      </c>
      <c r="O404">
        <v>403</v>
      </c>
    </row>
    <row r="405" spans="1:17" x14ac:dyDescent="0.35">
      <c r="A405" t="s">
        <v>411</v>
      </c>
      <c r="B405">
        <v>0.5</v>
      </c>
      <c r="C405" t="b">
        <v>0</v>
      </c>
      <c r="D405" t="b">
        <v>0</v>
      </c>
      <c r="E405">
        <v>127</v>
      </c>
      <c r="F405">
        <v>139</v>
      </c>
      <c r="G405">
        <v>229</v>
      </c>
      <c r="H405" s="14">
        <v>43698</v>
      </c>
      <c r="I405" t="s">
        <v>981</v>
      </c>
      <c r="J405" t="s">
        <v>982</v>
      </c>
      <c r="K405" t="s">
        <v>987</v>
      </c>
      <c r="L405">
        <v>500</v>
      </c>
      <c r="N405">
        <v>1</v>
      </c>
      <c r="O405">
        <v>404</v>
      </c>
      <c r="P405">
        <v>1</v>
      </c>
      <c r="Q405" t="s">
        <v>995</v>
      </c>
    </row>
    <row r="406" spans="1:17" x14ac:dyDescent="0.35">
      <c r="A406" t="s">
        <v>831</v>
      </c>
      <c r="B406">
        <v>31.4</v>
      </c>
      <c r="C406" t="b">
        <v>0</v>
      </c>
      <c r="D406" t="b">
        <v>0</v>
      </c>
      <c r="E406">
        <v>296</v>
      </c>
      <c r="F406">
        <v>315</v>
      </c>
      <c r="G406">
        <v>230</v>
      </c>
      <c r="H406" s="14">
        <v>43698</v>
      </c>
      <c r="I406" t="s">
        <v>981</v>
      </c>
      <c r="J406" t="s">
        <v>982</v>
      </c>
      <c r="K406" t="s">
        <v>987</v>
      </c>
      <c r="L406">
        <v>500</v>
      </c>
      <c r="N406">
        <v>1</v>
      </c>
      <c r="O406">
        <v>405</v>
      </c>
    </row>
    <row r="407" spans="1:17" x14ac:dyDescent="0.35">
      <c r="A407" t="s">
        <v>831</v>
      </c>
      <c r="B407">
        <v>36.799999999999997</v>
      </c>
      <c r="C407" t="b">
        <v>0</v>
      </c>
      <c r="D407" t="b">
        <v>0</v>
      </c>
      <c r="E407">
        <v>296</v>
      </c>
      <c r="F407">
        <v>315</v>
      </c>
      <c r="G407">
        <v>231</v>
      </c>
      <c r="H407" s="14">
        <v>43698</v>
      </c>
      <c r="I407" t="s">
        <v>981</v>
      </c>
      <c r="J407" t="s">
        <v>982</v>
      </c>
      <c r="K407" t="s">
        <v>983</v>
      </c>
      <c r="L407">
        <v>7000</v>
      </c>
      <c r="N407">
        <v>2</v>
      </c>
      <c r="O407">
        <v>406</v>
      </c>
    </row>
    <row r="408" spans="1:17" x14ac:dyDescent="0.35">
      <c r="A408" t="s">
        <v>831</v>
      </c>
      <c r="B408">
        <v>10.3</v>
      </c>
      <c r="C408" t="b">
        <v>0</v>
      </c>
      <c r="D408" t="b">
        <v>0</v>
      </c>
      <c r="E408">
        <v>296</v>
      </c>
      <c r="F408">
        <v>315</v>
      </c>
      <c r="G408">
        <v>232</v>
      </c>
      <c r="H408" s="14">
        <v>43698</v>
      </c>
      <c r="I408" t="s">
        <v>981</v>
      </c>
      <c r="J408" t="s">
        <v>982</v>
      </c>
      <c r="K408" t="s">
        <v>984</v>
      </c>
      <c r="M408">
        <v>5.28</v>
      </c>
      <c r="N408">
        <v>3</v>
      </c>
      <c r="O408">
        <v>407</v>
      </c>
    </row>
    <row r="409" spans="1:17" x14ac:dyDescent="0.35">
      <c r="A409" t="s">
        <v>343</v>
      </c>
      <c r="B409">
        <v>0.5</v>
      </c>
      <c r="C409" t="b">
        <v>1</v>
      </c>
      <c r="D409" t="b">
        <v>0</v>
      </c>
      <c r="E409">
        <v>105</v>
      </c>
      <c r="F409">
        <v>113</v>
      </c>
      <c r="G409">
        <v>233</v>
      </c>
      <c r="H409" s="14">
        <v>43698</v>
      </c>
      <c r="I409" t="s">
        <v>981</v>
      </c>
      <c r="J409" t="s">
        <v>986</v>
      </c>
      <c r="K409" t="s">
        <v>987</v>
      </c>
      <c r="L409">
        <v>500</v>
      </c>
      <c r="N409">
        <v>1</v>
      </c>
      <c r="O409">
        <v>408</v>
      </c>
    </row>
    <row r="410" spans="1:17" x14ac:dyDescent="0.35">
      <c r="A410" t="s">
        <v>411</v>
      </c>
      <c r="B410">
        <v>0.5</v>
      </c>
      <c r="C410" t="b">
        <v>0</v>
      </c>
      <c r="D410" t="b">
        <v>0</v>
      </c>
      <c r="E410">
        <v>127</v>
      </c>
      <c r="F410">
        <v>0</v>
      </c>
      <c r="G410">
        <v>1117</v>
      </c>
      <c r="H410" s="14">
        <v>43698</v>
      </c>
      <c r="I410" t="s">
        <v>996</v>
      </c>
      <c r="K410" t="s">
        <v>987</v>
      </c>
      <c r="L410">
        <v>1000</v>
      </c>
      <c r="N410">
        <v>2</v>
      </c>
      <c r="O410">
        <v>409</v>
      </c>
      <c r="P410">
        <v>1</v>
      </c>
      <c r="Q410" t="s">
        <v>995</v>
      </c>
    </row>
    <row r="411" spans="1:17" x14ac:dyDescent="0.35">
      <c r="A411" t="s">
        <v>349</v>
      </c>
      <c r="B411">
        <v>0.5</v>
      </c>
      <c r="C411" t="b">
        <v>0</v>
      </c>
      <c r="D411" t="b">
        <v>0</v>
      </c>
      <c r="E411">
        <v>107</v>
      </c>
      <c r="F411">
        <v>116</v>
      </c>
      <c r="G411">
        <v>234</v>
      </c>
      <c r="H411" s="14">
        <v>43698</v>
      </c>
      <c r="I411" t="s">
        <v>981</v>
      </c>
      <c r="J411" t="s">
        <v>982</v>
      </c>
      <c r="K411" t="s">
        <v>987</v>
      </c>
      <c r="L411">
        <v>500</v>
      </c>
      <c r="N411">
        <v>1</v>
      </c>
      <c r="O411">
        <v>410</v>
      </c>
    </row>
    <row r="412" spans="1:17" x14ac:dyDescent="0.35">
      <c r="A412" t="s">
        <v>343</v>
      </c>
      <c r="B412">
        <v>1.27</v>
      </c>
      <c r="C412" t="b">
        <v>1</v>
      </c>
      <c r="D412" t="b">
        <v>0</v>
      </c>
      <c r="E412">
        <v>105</v>
      </c>
      <c r="F412">
        <v>0</v>
      </c>
      <c r="G412">
        <v>1118</v>
      </c>
      <c r="H412" s="14">
        <v>43698</v>
      </c>
      <c r="I412" t="s">
        <v>996</v>
      </c>
      <c r="K412" t="s">
        <v>987</v>
      </c>
      <c r="L412">
        <v>1000</v>
      </c>
      <c r="N412">
        <v>2</v>
      </c>
      <c r="O412">
        <v>411</v>
      </c>
    </row>
    <row r="413" spans="1:17" x14ac:dyDescent="0.35">
      <c r="A413" t="s">
        <v>349</v>
      </c>
      <c r="B413">
        <v>10.9</v>
      </c>
      <c r="C413" t="b">
        <v>0</v>
      </c>
      <c r="D413" t="b">
        <v>0</v>
      </c>
      <c r="E413">
        <v>107</v>
      </c>
      <c r="F413">
        <v>0</v>
      </c>
      <c r="G413">
        <v>1119</v>
      </c>
      <c r="H413" s="14">
        <v>43698</v>
      </c>
      <c r="I413" t="s">
        <v>996</v>
      </c>
      <c r="K413" t="s">
        <v>987</v>
      </c>
      <c r="L413">
        <v>1000</v>
      </c>
      <c r="N413">
        <v>2</v>
      </c>
      <c r="O413">
        <v>412</v>
      </c>
    </row>
    <row r="414" spans="1:17" x14ac:dyDescent="0.35">
      <c r="A414" t="s">
        <v>349</v>
      </c>
      <c r="B414">
        <v>4.46</v>
      </c>
      <c r="C414" t="b">
        <v>0</v>
      </c>
      <c r="D414" t="b">
        <v>0</v>
      </c>
      <c r="E414">
        <v>107</v>
      </c>
      <c r="F414">
        <v>0</v>
      </c>
      <c r="G414">
        <v>1120</v>
      </c>
      <c r="H414" s="14">
        <v>43698</v>
      </c>
      <c r="I414" t="s">
        <v>996</v>
      </c>
      <c r="K414" t="s">
        <v>983</v>
      </c>
      <c r="L414">
        <v>8000</v>
      </c>
      <c r="N414">
        <v>4</v>
      </c>
      <c r="O414">
        <v>413</v>
      </c>
    </row>
    <row r="415" spans="1:17" x14ac:dyDescent="0.35">
      <c r="A415" t="s">
        <v>349</v>
      </c>
      <c r="B415">
        <v>3.25</v>
      </c>
      <c r="C415" t="b">
        <v>0</v>
      </c>
      <c r="D415" t="b">
        <v>0</v>
      </c>
      <c r="E415">
        <v>107</v>
      </c>
      <c r="F415">
        <v>0</v>
      </c>
      <c r="G415">
        <v>1121</v>
      </c>
      <c r="H415" s="14">
        <v>43698</v>
      </c>
      <c r="I415" t="s">
        <v>996</v>
      </c>
      <c r="K415" t="s">
        <v>984</v>
      </c>
      <c r="M415">
        <v>5</v>
      </c>
      <c r="N415">
        <v>5</v>
      </c>
      <c r="O415">
        <v>414</v>
      </c>
    </row>
    <row r="416" spans="1:17" x14ac:dyDescent="0.35">
      <c r="A416" t="s">
        <v>349</v>
      </c>
      <c r="B416">
        <v>0.5</v>
      </c>
      <c r="C416" t="b">
        <v>0</v>
      </c>
      <c r="D416" t="b">
        <v>0</v>
      </c>
      <c r="E416">
        <v>107</v>
      </c>
      <c r="F416">
        <v>116</v>
      </c>
      <c r="G416">
        <v>235</v>
      </c>
      <c r="H416" s="14">
        <v>43698</v>
      </c>
      <c r="I416" t="s">
        <v>981</v>
      </c>
      <c r="J416" t="s">
        <v>982</v>
      </c>
      <c r="K416" t="s">
        <v>983</v>
      </c>
      <c r="L416">
        <v>7500</v>
      </c>
      <c r="N416">
        <v>3</v>
      </c>
      <c r="O416">
        <v>415</v>
      </c>
    </row>
    <row r="417" spans="1:17" x14ac:dyDescent="0.35">
      <c r="A417" t="s">
        <v>349</v>
      </c>
      <c r="B417">
        <v>0.5</v>
      </c>
      <c r="C417" t="b">
        <v>0</v>
      </c>
      <c r="D417" t="b">
        <v>0</v>
      </c>
      <c r="E417">
        <v>107</v>
      </c>
      <c r="F417">
        <v>116</v>
      </c>
      <c r="G417">
        <v>236</v>
      </c>
      <c r="H417" s="14">
        <v>43698</v>
      </c>
      <c r="I417" t="s">
        <v>981</v>
      </c>
      <c r="J417" t="s">
        <v>982</v>
      </c>
      <c r="K417" t="s">
        <v>984</v>
      </c>
      <c r="M417">
        <v>5</v>
      </c>
      <c r="N417">
        <v>6</v>
      </c>
      <c r="O417">
        <v>416</v>
      </c>
    </row>
    <row r="418" spans="1:17" x14ac:dyDescent="0.35">
      <c r="A418" t="s">
        <v>437</v>
      </c>
      <c r="B418">
        <v>0.5</v>
      </c>
      <c r="C418" t="b">
        <v>0</v>
      </c>
      <c r="D418" t="b">
        <v>0</v>
      </c>
      <c r="E418">
        <v>136</v>
      </c>
      <c r="F418">
        <v>148</v>
      </c>
      <c r="G418">
        <v>237</v>
      </c>
      <c r="H418" s="14">
        <v>43698</v>
      </c>
      <c r="I418" t="s">
        <v>981</v>
      </c>
      <c r="J418" t="s">
        <v>982</v>
      </c>
      <c r="K418" t="s">
        <v>987</v>
      </c>
      <c r="L418">
        <v>500</v>
      </c>
      <c r="N418">
        <v>1</v>
      </c>
      <c r="O418">
        <v>417</v>
      </c>
    </row>
    <row r="419" spans="1:17" x14ac:dyDescent="0.35">
      <c r="A419" t="s">
        <v>437</v>
      </c>
      <c r="B419">
        <v>3.36</v>
      </c>
      <c r="C419" t="b">
        <v>0</v>
      </c>
      <c r="D419" t="b">
        <v>0</v>
      </c>
      <c r="E419">
        <v>136</v>
      </c>
      <c r="F419">
        <v>0</v>
      </c>
      <c r="G419">
        <v>1122</v>
      </c>
      <c r="H419" s="14">
        <v>43698</v>
      </c>
      <c r="I419" t="s">
        <v>996</v>
      </c>
      <c r="K419" t="s">
        <v>987</v>
      </c>
      <c r="L419">
        <v>1000</v>
      </c>
      <c r="N419">
        <v>2</v>
      </c>
      <c r="O419">
        <v>418</v>
      </c>
    </row>
    <row r="420" spans="1:17" x14ac:dyDescent="0.35">
      <c r="A420" t="s">
        <v>437</v>
      </c>
      <c r="B420">
        <v>0.5</v>
      </c>
      <c r="C420" t="b">
        <v>0</v>
      </c>
      <c r="D420" t="b">
        <v>0</v>
      </c>
      <c r="E420">
        <v>136</v>
      </c>
      <c r="F420">
        <v>0</v>
      </c>
      <c r="G420">
        <v>1123</v>
      </c>
      <c r="H420" s="14">
        <v>43698</v>
      </c>
      <c r="I420" t="s">
        <v>996</v>
      </c>
      <c r="K420" t="s">
        <v>983</v>
      </c>
      <c r="L420">
        <v>8000</v>
      </c>
      <c r="N420">
        <v>4</v>
      </c>
      <c r="O420">
        <v>419</v>
      </c>
    </row>
    <row r="421" spans="1:17" x14ac:dyDescent="0.35">
      <c r="A421" t="s">
        <v>437</v>
      </c>
      <c r="B421">
        <v>0.5</v>
      </c>
      <c r="C421" t="b">
        <v>0</v>
      </c>
      <c r="D421" t="b">
        <v>0</v>
      </c>
      <c r="E421">
        <v>136</v>
      </c>
      <c r="F421">
        <v>0</v>
      </c>
      <c r="G421">
        <v>1124</v>
      </c>
      <c r="H421" s="14">
        <v>43698</v>
      </c>
      <c r="I421" t="s">
        <v>996</v>
      </c>
      <c r="K421" t="s">
        <v>984</v>
      </c>
      <c r="M421">
        <v>5</v>
      </c>
      <c r="N421">
        <v>5</v>
      </c>
      <c r="O421">
        <v>420</v>
      </c>
    </row>
    <row r="422" spans="1:17" x14ac:dyDescent="0.35">
      <c r="A422" t="s">
        <v>437</v>
      </c>
      <c r="B422">
        <v>0.5</v>
      </c>
      <c r="C422" t="b">
        <v>0</v>
      </c>
      <c r="D422" t="b">
        <v>0</v>
      </c>
      <c r="E422">
        <v>136</v>
      </c>
      <c r="F422">
        <v>148</v>
      </c>
      <c r="G422">
        <v>238</v>
      </c>
      <c r="H422" s="14">
        <v>43698</v>
      </c>
      <c r="I422" t="s">
        <v>981</v>
      </c>
      <c r="J422" t="s">
        <v>982</v>
      </c>
      <c r="K422" t="s">
        <v>983</v>
      </c>
      <c r="L422">
        <v>7500</v>
      </c>
      <c r="N422">
        <v>3</v>
      </c>
      <c r="O422">
        <v>421</v>
      </c>
    </row>
    <row r="423" spans="1:17" x14ac:dyDescent="0.35">
      <c r="A423" t="s">
        <v>437</v>
      </c>
      <c r="B423">
        <v>0.5</v>
      </c>
      <c r="C423" t="b">
        <v>0</v>
      </c>
      <c r="D423" t="b">
        <v>0</v>
      </c>
      <c r="E423">
        <v>136</v>
      </c>
      <c r="F423">
        <v>148</v>
      </c>
      <c r="G423">
        <v>239</v>
      </c>
      <c r="H423" s="14">
        <v>43698</v>
      </c>
      <c r="I423" t="s">
        <v>981</v>
      </c>
      <c r="J423" t="s">
        <v>982</v>
      </c>
      <c r="K423" t="s">
        <v>984</v>
      </c>
      <c r="M423">
        <v>5.5</v>
      </c>
      <c r="N423">
        <v>6</v>
      </c>
      <c r="O423">
        <v>422</v>
      </c>
    </row>
    <row r="424" spans="1:17" x14ac:dyDescent="0.35">
      <c r="A424" t="s">
        <v>164</v>
      </c>
      <c r="B424">
        <v>0.5</v>
      </c>
      <c r="C424" t="b">
        <v>1</v>
      </c>
      <c r="D424" t="b">
        <v>0</v>
      </c>
      <c r="E424">
        <v>43</v>
      </c>
      <c r="F424">
        <v>44</v>
      </c>
      <c r="G424">
        <v>240</v>
      </c>
      <c r="H424" s="14">
        <v>43698</v>
      </c>
      <c r="I424" t="s">
        <v>981</v>
      </c>
      <c r="J424" t="s">
        <v>990</v>
      </c>
      <c r="K424" t="s">
        <v>987</v>
      </c>
      <c r="L424">
        <v>500</v>
      </c>
      <c r="N424">
        <v>1</v>
      </c>
      <c r="O424">
        <v>423</v>
      </c>
    </row>
    <row r="425" spans="1:17" x14ac:dyDescent="0.35">
      <c r="A425" t="s">
        <v>164</v>
      </c>
      <c r="B425">
        <v>19.2</v>
      </c>
      <c r="C425" t="b">
        <v>1</v>
      </c>
      <c r="D425" t="b">
        <v>0</v>
      </c>
      <c r="E425">
        <v>43</v>
      </c>
      <c r="F425">
        <v>0</v>
      </c>
      <c r="G425">
        <v>1125</v>
      </c>
      <c r="H425" s="14">
        <v>43698</v>
      </c>
      <c r="I425" t="s">
        <v>996</v>
      </c>
      <c r="K425" t="s">
        <v>987</v>
      </c>
      <c r="L425">
        <v>1000</v>
      </c>
      <c r="N425">
        <v>2</v>
      </c>
      <c r="O425">
        <v>424</v>
      </c>
    </row>
    <row r="426" spans="1:17" x14ac:dyDescent="0.35">
      <c r="A426" t="s">
        <v>164</v>
      </c>
      <c r="B426">
        <v>0.5</v>
      </c>
      <c r="C426" t="b">
        <v>1</v>
      </c>
      <c r="D426" t="b">
        <v>0</v>
      </c>
      <c r="E426">
        <v>43</v>
      </c>
      <c r="F426">
        <v>44</v>
      </c>
      <c r="G426">
        <v>241</v>
      </c>
      <c r="H426" s="14">
        <v>43698</v>
      </c>
      <c r="I426" t="s">
        <v>981</v>
      </c>
      <c r="J426" t="s">
        <v>990</v>
      </c>
      <c r="K426" t="s">
        <v>983</v>
      </c>
      <c r="L426">
        <v>8000</v>
      </c>
      <c r="N426">
        <v>3</v>
      </c>
      <c r="O426">
        <v>425</v>
      </c>
    </row>
    <row r="427" spans="1:17" x14ac:dyDescent="0.35">
      <c r="A427" t="s">
        <v>164</v>
      </c>
      <c r="B427">
        <v>10.3</v>
      </c>
      <c r="C427" t="b">
        <v>1</v>
      </c>
      <c r="D427" t="b">
        <v>0</v>
      </c>
      <c r="E427">
        <v>43</v>
      </c>
      <c r="F427">
        <v>0</v>
      </c>
      <c r="G427">
        <v>1126</v>
      </c>
      <c r="H427" s="14">
        <v>43698</v>
      </c>
      <c r="I427" t="s">
        <v>996</v>
      </c>
      <c r="K427" t="s">
        <v>983</v>
      </c>
      <c r="L427">
        <v>8500</v>
      </c>
      <c r="N427">
        <v>4</v>
      </c>
      <c r="O427">
        <v>426</v>
      </c>
    </row>
    <row r="428" spans="1:17" x14ac:dyDescent="0.35">
      <c r="A428" t="s">
        <v>164</v>
      </c>
      <c r="B428">
        <v>7.74</v>
      </c>
      <c r="C428" t="b">
        <v>1</v>
      </c>
      <c r="D428" t="b">
        <v>0</v>
      </c>
      <c r="E428">
        <v>43</v>
      </c>
      <c r="F428">
        <v>0</v>
      </c>
      <c r="G428">
        <v>1127</v>
      </c>
      <c r="H428" s="14">
        <v>43698</v>
      </c>
      <c r="I428" t="s">
        <v>996</v>
      </c>
      <c r="K428" t="s">
        <v>984</v>
      </c>
      <c r="M428">
        <v>5</v>
      </c>
      <c r="N428">
        <v>5</v>
      </c>
      <c r="O428">
        <v>427</v>
      </c>
    </row>
    <row r="429" spans="1:17" x14ac:dyDescent="0.35">
      <c r="A429" t="s">
        <v>164</v>
      </c>
      <c r="B429">
        <v>0.5</v>
      </c>
      <c r="C429" t="b">
        <v>1</v>
      </c>
      <c r="D429" t="b">
        <v>0</v>
      </c>
      <c r="E429">
        <v>43</v>
      </c>
      <c r="F429">
        <v>44</v>
      </c>
      <c r="G429">
        <v>242</v>
      </c>
      <c r="H429" s="14">
        <v>43698</v>
      </c>
      <c r="I429" t="s">
        <v>981</v>
      </c>
      <c r="J429" t="s">
        <v>990</v>
      </c>
      <c r="K429" t="s">
        <v>984</v>
      </c>
      <c r="M429">
        <v>5</v>
      </c>
      <c r="N429">
        <v>6</v>
      </c>
      <c r="O429">
        <v>428</v>
      </c>
    </row>
    <row r="430" spans="1:17" x14ac:dyDescent="0.35">
      <c r="A430" t="s">
        <v>411</v>
      </c>
      <c r="B430">
        <v>1.1000000000000001</v>
      </c>
      <c r="C430" t="b">
        <v>0</v>
      </c>
      <c r="D430" t="b">
        <v>0</v>
      </c>
      <c r="E430">
        <v>127</v>
      </c>
      <c r="F430">
        <v>0</v>
      </c>
      <c r="G430">
        <v>1128</v>
      </c>
      <c r="H430" s="14">
        <v>43698</v>
      </c>
      <c r="I430" t="s">
        <v>996</v>
      </c>
      <c r="K430" t="s">
        <v>983</v>
      </c>
      <c r="L430">
        <v>7500</v>
      </c>
      <c r="N430">
        <v>4</v>
      </c>
      <c r="O430">
        <v>429</v>
      </c>
      <c r="P430">
        <v>1</v>
      </c>
      <c r="Q430" t="s">
        <v>995</v>
      </c>
    </row>
    <row r="431" spans="1:17" x14ac:dyDescent="0.35">
      <c r="A431" t="s">
        <v>411</v>
      </c>
      <c r="B431">
        <v>0.5</v>
      </c>
      <c r="C431" t="b">
        <v>0</v>
      </c>
      <c r="D431" t="b">
        <v>0</v>
      </c>
      <c r="E431">
        <v>127</v>
      </c>
      <c r="F431">
        <v>139</v>
      </c>
      <c r="G431">
        <v>243</v>
      </c>
      <c r="H431" s="14">
        <v>43698</v>
      </c>
      <c r="I431" t="s">
        <v>981</v>
      </c>
      <c r="J431" t="s">
        <v>982</v>
      </c>
      <c r="K431" t="s">
        <v>983</v>
      </c>
      <c r="L431">
        <v>7000</v>
      </c>
      <c r="N431">
        <v>3</v>
      </c>
      <c r="O431">
        <v>430</v>
      </c>
      <c r="P431">
        <v>1</v>
      </c>
      <c r="Q431" t="s">
        <v>995</v>
      </c>
    </row>
    <row r="432" spans="1:17" x14ac:dyDescent="0.35">
      <c r="A432" t="s">
        <v>411</v>
      </c>
      <c r="B432">
        <v>2.69</v>
      </c>
      <c r="C432" t="b">
        <v>0</v>
      </c>
      <c r="D432" t="b">
        <v>0</v>
      </c>
      <c r="E432">
        <v>127</v>
      </c>
      <c r="F432">
        <v>0</v>
      </c>
      <c r="G432">
        <v>1129</v>
      </c>
      <c r="H432" s="14">
        <v>43698</v>
      </c>
      <c r="I432" t="s">
        <v>996</v>
      </c>
      <c r="K432" t="s">
        <v>984</v>
      </c>
      <c r="M432">
        <v>5</v>
      </c>
      <c r="N432">
        <v>5</v>
      </c>
      <c r="O432">
        <v>431</v>
      </c>
      <c r="P432">
        <v>1</v>
      </c>
      <c r="Q432" t="s">
        <v>995</v>
      </c>
    </row>
    <row r="433" spans="1:17" x14ac:dyDescent="0.35">
      <c r="A433" t="s">
        <v>411</v>
      </c>
      <c r="B433">
        <v>0.5</v>
      </c>
      <c r="C433" t="b">
        <v>0</v>
      </c>
      <c r="D433" t="b">
        <v>0</v>
      </c>
      <c r="E433">
        <v>127</v>
      </c>
      <c r="F433">
        <v>139</v>
      </c>
      <c r="G433">
        <v>244</v>
      </c>
      <c r="H433" s="14">
        <v>43698</v>
      </c>
      <c r="I433" t="s">
        <v>981</v>
      </c>
      <c r="J433" t="s">
        <v>982</v>
      </c>
      <c r="K433" t="s">
        <v>984</v>
      </c>
      <c r="M433">
        <v>5</v>
      </c>
      <c r="N433">
        <v>6</v>
      </c>
      <c r="O433">
        <v>432</v>
      </c>
      <c r="P433">
        <v>1</v>
      </c>
      <c r="Q433" t="s">
        <v>995</v>
      </c>
    </row>
    <row r="434" spans="1:17" x14ac:dyDescent="0.35">
      <c r="A434" t="s">
        <v>797</v>
      </c>
      <c r="B434">
        <v>5.74</v>
      </c>
      <c r="C434" t="b">
        <v>0</v>
      </c>
      <c r="D434" t="b">
        <v>1</v>
      </c>
      <c r="E434">
        <v>283</v>
      </c>
      <c r="F434">
        <v>302</v>
      </c>
      <c r="G434">
        <v>245</v>
      </c>
      <c r="H434" s="14">
        <v>43698</v>
      </c>
      <c r="I434" t="s">
        <v>981</v>
      </c>
      <c r="J434" t="s">
        <v>986</v>
      </c>
      <c r="K434" t="s">
        <v>987</v>
      </c>
      <c r="L434">
        <v>500</v>
      </c>
      <c r="N434">
        <v>1</v>
      </c>
      <c r="O434">
        <v>433</v>
      </c>
    </row>
    <row r="435" spans="1:17" x14ac:dyDescent="0.35">
      <c r="A435" t="s">
        <v>797</v>
      </c>
      <c r="B435">
        <v>11.4</v>
      </c>
      <c r="C435" t="b">
        <v>0</v>
      </c>
      <c r="D435" t="b">
        <v>1</v>
      </c>
      <c r="E435">
        <v>283</v>
      </c>
      <c r="F435">
        <v>0</v>
      </c>
      <c r="G435">
        <v>1130</v>
      </c>
      <c r="H435" s="14">
        <v>43698</v>
      </c>
      <c r="I435" t="s">
        <v>996</v>
      </c>
      <c r="K435" t="s">
        <v>987</v>
      </c>
      <c r="L435">
        <v>1000</v>
      </c>
      <c r="N435">
        <v>2</v>
      </c>
      <c r="O435">
        <v>434</v>
      </c>
    </row>
    <row r="436" spans="1:17" x14ac:dyDescent="0.35">
      <c r="A436" t="s">
        <v>797</v>
      </c>
      <c r="B436">
        <v>21.3</v>
      </c>
      <c r="C436" t="b">
        <v>0</v>
      </c>
      <c r="D436" t="b">
        <v>1</v>
      </c>
      <c r="E436">
        <v>283</v>
      </c>
      <c r="F436">
        <v>0</v>
      </c>
      <c r="G436">
        <v>1131</v>
      </c>
      <c r="H436" s="14">
        <v>43698</v>
      </c>
      <c r="I436" t="s">
        <v>996</v>
      </c>
      <c r="K436" t="s">
        <v>983</v>
      </c>
      <c r="L436">
        <v>6500</v>
      </c>
      <c r="N436">
        <v>4</v>
      </c>
      <c r="O436">
        <v>435</v>
      </c>
    </row>
    <row r="437" spans="1:17" x14ac:dyDescent="0.35">
      <c r="A437" t="s">
        <v>797</v>
      </c>
      <c r="B437">
        <v>10.1</v>
      </c>
      <c r="C437" t="b">
        <v>0</v>
      </c>
      <c r="D437" t="b">
        <v>1</v>
      </c>
      <c r="E437">
        <v>283</v>
      </c>
      <c r="F437">
        <v>302</v>
      </c>
      <c r="G437">
        <v>246</v>
      </c>
      <c r="H437" s="14">
        <v>43698</v>
      </c>
      <c r="I437" t="s">
        <v>981</v>
      </c>
      <c r="J437" t="s">
        <v>986</v>
      </c>
      <c r="K437" t="s">
        <v>983</v>
      </c>
      <c r="L437">
        <v>6000</v>
      </c>
      <c r="N437">
        <v>3</v>
      </c>
      <c r="O437">
        <v>436</v>
      </c>
    </row>
    <row r="438" spans="1:17" x14ac:dyDescent="0.35">
      <c r="A438" t="s">
        <v>797</v>
      </c>
      <c r="B438">
        <v>8.2799999999999994</v>
      </c>
      <c r="C438" t="b">
        <v>0</v>
      </c>
      <c r="D438" t="b">
        <v>1</v>
      </c>
      <c r="E438">
        <v>283</v>
      </c>
      <c r="F438">
        <v>0</v>
      </c>
      <c r="G438">
        <v>1132</v>
      </c>
      <c r="H438" s="14">
        <v>43698</v>
      </c>
      <c r="I438" t="s">
        <v>996</v>
      </c>
      <c r="K438" t="s">
        <v>984</v>
      </c>
      <c r="M438">
        <v>5</v>
      </c>
      <c r="N438">
        <v>5</v>
      </c>
      <c r="O438">
        <v>437</v>
      </c>
    </row>
    <row r="439" spans="1:17" x14ac:dyDescent="0.35">
      <c r="A439" t="s">
        <v>797</v>
      </c>
      <c r="B439">
        <v>3.8</v>
      </c>
      <c r="C439" t="b">
        <v>0</v>
      </c>
      <c r="D439" t="b">
        <v>1</v>
      </c>
      <c r="E439">
        <v>283</v>
      </c>
      <c r="F439">
        <v>302</v>
      </c>
      <c r="G439">
        <v>247</v>
      </c>
      <c r="H439" s="14">
        <v>43698</v>
      </c>
      <c r="I439" t="s">
        <v>981</v>
      </c>
      <c r="J439" t="s">
        <v>986</v>
      </c>
      <c r="K439" t="s">
        <v>984</v>
      </c>
      <c r="M439">
        <v>5</v>
      </c>
      <c r="N439">
        <v>6</v>
      </c>
      <c r="O439">
        <v>438</v>
      </c>
    </row>
    <row r="440" spans="1:17" x14ac:dyDescent="0.35">
      <c r="A440" t="s">
        <v>694</v>
      </c>
      <c r="B440">
        <v>0.5</v>
      </c>
      <c r="C440" t="b">
        <v>0</v>
      </c>
      <c r="D440" t="b">
        <v>0</v>
      </c>
      <c r="E440">
        <v>236</v>
      </c>
      <c r="F440">
        <v>254</v>
      </c>
      <c r="G440">
        <v>248</v>
      </c>
      <c r="H440" s="14">
        <v>43698</v>
      </c>
      <c r="I440" t="s">
        <v>981</v>
      </c>
      <c r="J440" t="s">
        <v>982</v>
      </c>
      <c r="K440" t="s">
        <v>987</v>
      </c>
      <c r="L440">
        <v>500</v>
      </c>
      <c r="N440">
        <v>1</v>
      </c>
      <c r="O440">
        <v>439</v>
      </c>
    </row>
    <row r="441" spans="1:17" x14ac:dyDescent="0.35">
      <c r="A441" t="s">
        <v>694</v>
      </c>
      <c r="B441">
        <v>0.5</v>
      </c>
      <c r="C441" t="b">
        <v>0</v>
      </c>
      <c r="D441" t="b">
        <v>0</v>
      </c>
      <c r="E441">
        <v>236</v>
      </c>
      <c r="F441">
        <v>0</v>
      </c>
      <c r="G441">
        <v>1133</v>
      </c>
      <c r="H441" s="14">
        <v>43698</v>
      </c>
      <c r="I441" t="s">
        <v>996</v>
      </c>
      <c r="K441" t="s">
        <v>987</v>
      </c>
      <c r="L441">
        <v>1000</v>
      </c>
      <c r="N441">
        <v>2</v>
      </c>
      <c r="O441">
        <v>440</v>
      </c>
    </row>
    <row r="442" spans="1:17" x14ac:dyDescent="0.35">
      <c r="A442" t="s">
        <v>826</v>
      </c>
      <c r="B442">
        <v>1.29</v>
      </c>
      <c r="C442" t="b">
        <v>0</v>
      </c>
      <c r="D442" t="b">
        <v>0</v>
      </c>
      <c r="E442">
        <v>293</v>
      </c>
      <c r="F442">
        <v>312</v>
      </c>
      <c r="G442">
        <v>249</v>
      </c>
      <c r="H442" s="14">
        <v>43698</v>
      </c>
      <c r="I442" t="s">
        <v>981</v>
      </c>
      <c r="J442" t="s">
        <v>982</v>
      </c>
      <c r="K442" t="s">
        <v>987</v>
      </c>
      <c r="L442">
        <v>500</v>
      </c>
      <c r="N442">
        <v>1</v>
      </c>
      <c r="O442">
        <v>441</v>
      </c>
    </row>
    <row r="443" spans="1:17" x14ac:dyDescent="0.35">
      <c r="A443" t="s">
        <v>694</v>
      </c>
      <c r="B443">
        <v>0.5</v>
      </c>
      <c r="C443" t="b">
        <v>0</v>
      </c>
      <c r="D443" t="b">
        <v>0</v>
      </c>
      <c r="E443">
        <v>236</v>
      </c>
      <c r="F443">
        <v>254</v>
      </c>
      <c r="G443">
        <v>250</v>
      </c>
      <c r="H443" s="14">
        <v>43698</v>
      </c>
      <c r="I443" t="s">
        <v>981</v>
      </c>
      <c r="J443" t="s">
        <v>982</v>
      </c>
      <c r="K443" t="s">
        <v>983</v>
      </c>
      <c r="L443">
        <v>7500</v>
      </c>
      <c r="N443">
        <v>3</v>
      </c>
      <c r="O443">
        <v>442</v>
      </c>
    </row>
    <row r="444" spans="1:17" x14ac:dyDescent="0.35">
      <c r="A444" t="s">
        <v>694</v>
      </c>
      <c r="B444">
        <v>0.5</v>
      </c>
      <c r="C444" t="b">
        <v>0</v>
      </c>
      <c r="D444" t="b">
        <v>0</v>
      </c>
      <c r="E444">
        <v>236</v>
      </c>
      <c r="F444">
        <v>0</v>
      </c>
      <c r="G444">
        <v>1134</v>
      </c>
      <c r="H444" s="14">
        <v>43698</v>
      </c>
      <c r="I444" t="s">
        <v>996</v>
      </c>
      <c r="K444" t="s">
        <v>983</v>
      </c>
      <c r="L444">
        <v>8000</v>
      </c>
      <c r="N444">
        <v>4</v>
      </c>
      <c r="O444">
        <v>443</v>
      </c>
    </row>
    <row r="445" spans="1:17" x14ac:dyDescent="0.35">
      <c r="A445" t="s">
        <v>694</v>
      </c>
      <c r="B445">
        <v>0.5</v>
      </c>
      <c r="C445" t="b">
        <v>0</v>
      </c>
      <c r="D445" t="b">
        <v>0</v>
      </c>
      <c r="E445">
        <v>236</v>
      </c>
      <c r="F445">
        <v>0</v>
      </c>
      <c r="G445">
        <v>1135</v>
      </c>
      <c r="H445" s="14">
        <v>43698</v>
      </c>
      <c r="I445" t="s">
        <v>996</v>
      </c>
      <c r="K445" t="s">
        <v>984</v>
      </c>
      <c r="M445">
        <v>5</v>
      </c>
      <c r="N445">
        <v>5</v>
      </c>
      <c r="O445">
        <v>444</v>
      </c>
    </row>
    <row r="446" spans="1:17" x14ac:dyDescent="0.35">
      <c r="A446" t="s">
        <v>694</v>
      </c>
      <c r="B446">
        <v>0.5</v>
      </c>
      <c r="C446" t="b">
        <v>0</v>
      </c>
      <c r="D446" t="b">
        <v>0</v>
      </c>
      <c r="E446">
        <v>236</v>
      </c>
      <c r="F446">
        <v>254</v>
      </c>
      <c r="G446">
        <v>251</v>
      </c>
      <c r="H446" s="14">
        <v>43698</v>
      </c>
      <c r="I446" t="s">
        <v>981</v>
      </c>
      <c r="J446" t="s">
        <v>982</v>
      </c>
      <c r="K446" t="s">
        <v>984</v>
      </c>
      <c r="M446">
        <v>5</v>
      </c>
      <c r="N446">
        <v>6</v>
      </c>
      <c r="O446">
        <v>445</v>
      </c>
    </row>
    <row r="447" spans="1:17" x14ac:dyDescent="0.35">
      <c r="A447" t="s">
        <v>826</v>
      </c>
      <c r="B447">
        <v>25.1</v>
      </c>
      <c r="C447" t="b">
        <v>0</v>
      </c>
      <c r="D447" t="b">
        <v>0</v>
      </c>
      <c r="E447">
        <v>293</v>
      </c>
      <c r="F447">
        <v>0</v>
      </c>
      <c r="G447">
        <v>1136</v>
      </c>
      <c r="H447" s="14">
        <v>43698</v>
      </c>
      <c r="I447" t="s">
        <v>996</v>
      </c>
      <c r="K447" t="s">
        <v>987</v>
      </c>
      <c r="L447">
        <v>1000</v>
      </c>
      <c r="N447">
        <v>2</v>
      </c>
      <c r="O447">
        <v>446</v>
      </c>
    </row>
    <row r="448" spans="1:17" x14ac:dyDescent="0.35">
      <c r="A448" t="s">
        <v>826</v>
      </c>
      <c r="B448">
        <v>31.4</v>
      </c>
      <c r="C448" t="b">
        <v>0</v>
      </c>
      <c r="D448" t="b">
        <v>0</v>
      </c>
      <c r="E448">
        <v>293</v>
      </c>
      <c r="F448">
        <v>0</v>
      </c>
      <c r="G448">
        <v>1137</v>
      </c>
      <c r="H448" s="14">
        <v>43698</v>
      </c>
      <c r="I448" t="s">
        <v>996</v>
      </c>
      <c r="K448" t="s">
        <v>983</v>
      </c>
      <c r="L448">
        <v>6500</v>
      </c>
      <c r="N448">
        <v>4</v>
      </c>
      <c r="O448">
        <v>447</v>
      </c>
    </row>
    <row r="449" spans="1:15" x14ac:dyDescent="0.35">
      <c r="A449" t="s">
        <v>826</v>
      </c>
      <c r="B449">
        <v>18.600000000000001</v>
      </c>
      <c r="C449" t="b">
        <v>0</v>
      </c>
      <c r="D449" t="b">
        <v>0</v>
      </c>
      <c r="E449">
        <v>293</v>
      </c>
      <c r="F449">
        <v>0</v>
      </c>
      <c r="G449">
        <v>1138</v>
      </c>
      <c r="H449" s="14">
        <v>43698</v>
      </c>
      <c r="I449" t="s">
        <v>996</v>
      </c>
      <c r="K449" t="s">
        <v>984</v>
      </c>
      <c r="M449">
        <v>5</v>
      </c>
      <c r="N449">
        <v>5</v>
      </c>
      <c r="O449">
        <v>448</v>
      </c>
    </row>
    <row r="450" spans="1:15" x14ac:dyDescent="0.35">
      <c r="A450" t="s">
        <v>826</v>
      </c>
      <c r="B450">
        <v>0.5</v>
      </c>
      <c r="C450" t="b">
        <v>0</v>
      </c>
      <c r="D450" t="b">
        <v>0</v>
      </c>
      <c r="E450">
        <v>293</v>
      </c>
      <c r="F450">
        <v>312</v>
      </c>
      <c r="G450">
        <v>252</v>
      </c>
      <c r="H450" s="14">
        <v>43698</v>
      </c>
      <c r="I450" t="s">
        <v>981</v>
      </c>
      <c r="J450" t="s">
        <v>982</v>
      </c>
      <c r="K450" t="s">
        <v>983</v>
      </c>
      <c r="L450">
        <v>6000</v>
      </c>
      <c r="N450">
        <v>3</v>
      </c>
      <c r="O450">
        <v>449</v>
      </c>
    </row>
    <row r="451" spans="1:15" x14ac:dyDescent="0.35">
      <c r="A451" t="s">
        <v>826</v>
      </c>
      <c r="B451">
        <v>0.5</v>
      </c>
      <c r="C451" t="b">
        <v>0</v>
      </c>
      <c r="D451" t="b">
        <v>0</v>
      </c>
      <c r="E451">
        <v>293</v>
      </c>
      <c r="F451">
        <v>312</v>
      </c>
      <c r="G451">
        <v>253</v>
      </c>
      <c r="H451" s="14">
        <v>43698</v>
      </c>
      <c r="I451" t="s">
        <v>981</v>
      </c>
      <c r="J451" t="s">
        <v>982</v>
      </c>
      <c r="K451" t="s">
        <v>984</v>
      </c>
      <c r="M451">
        <v>5</v>
      </c>
      <c r="N451">
        <v>6</v>
      </c>
      <c r="O451">
        <v>450</v>
      </c>
    </row>
    <row r="452" spans="1:15" x14ac:dyDescent="0.35">
      <c r="A452" t="s">
        <v>524</v>
      </c>
      <c r="B452">
        <v>0.5</v>
      </c>
      <c r="C452" t="b">
        <v>1</v>
      </c>
      <c r="D452" t="b">
        <v>0</v>
      </c>
      <c r="E452">
        <v>167</v>
      </c>
      <c r="F452">
        <v>182</v>
      </c>
      <c r="G452">
        <v>254</v>
      </c>
      <c r="H452" s="14">
        <v>43698</v>
      </c>
      <c r="I452" t="s">
        <v>981</v>
      </c>
      <c r="J452" t="s">
        <v>982</v>
      </c>
      <c r="K452" t="s">
        <v>987</v>
      </c>
      <c r="L452">
        <v>500</v>
      </c>
      <c r="N452">
        <v>1</v>
      </c>
      <c r="O452">
        <v>451</v>
      </c>
    </row>
    <row r="453" spans="1:15" x14ac:dyDescent="0.35">
      <c r="A453" t="s">
        <v>38</v>
      </c>
      <c r="B453">
        <v>19.8</v>
      </c>
      <c r="C453" t="b">
        <v>0</v>
      </c>
      <c r="D453" t="b">
        <v>0</v>
      </c>
      <c r="E453">
        <v>6</v>
      </c>
      <c r="F453">
        <v>0</v>
      </c>
      <c r="G453">
        <v>1139</v>
      </c>
      <c r="H453" s="14">
        <v>43698</v>
      </c>
      <c r="I453" t="s">
        <v>996</v>
      </c>
      <c r="K453" t="s">
        <v>987</v>
      </c>
      <c r="L453">
        <v>1000</v>
      </c>
      <c r="N453">
        <v>2</v>
      </c>
      <c r="O453">
        <v>452</v>
      </c>
    </row>
    <row r="454" spans="1:15" x14ac:dyDescent="0.35">
      <c r="A454" t="s">
        <v>38</v>
      </c>
      <c r="B454">
        <v>1.05</v>
      </c>
      <c r="C454" t="b">
        <v>0</v>
      </c>
      <c r="D454" t="b">
        <v>0</v>
      </c>
      <c r="E454">
        <v>6</v>
      </c>
      <c r="F454">
        <v>6</v>
      </c>
      <c r="G454">
        <v>255</v>
      </c>
      <c r="H454" s="14">
        <v>43698</v>
      </c>
      <c r="I454" t="s">
        <v>981</v>
      </c>
      <c r="J454" t="s">
        <v>986</v>
      </c>
      <c r="K454" t="s">
        <v>987</v>
      </c>
      <c r="L454">
        <v>500</v>
      </c>
      <c r="N454">
        <v>1</v>
      </c>
      <c r="O454">
        <v>453</v>
      </c>
    </row>
    <row r="455" spans="1:15" x14ac:dyDescent="0.35">
      <c r="A455" t="s">
        <v>38</v>
      </c>
      <c r="B455">
        <v>1.03</v>
      </c>
      <c r="C455" t="b">
        <v>0</v>
      </c>
      <c r="D455" t="b">
        <v>0</v>
      </c>
      <c r="E455">
        <v>6</v>
      </c>
      <c r="F455">
        <v>6</v>
      </c>
      <c r="G455">
        <v>256</v>
      </c>
      <c r="H455" s="14">
        <v>43698</v>
      </c>
      <c r="I455" t="s">
        <v>981</v>
      </c>
      <c r="J455" t="s">
        <v>986</v>
      </c>
      <c r="K455" t="s">
        <v>983</v>
      </c>
      <c r="L455">
        <v>7500</v>
      </c>
      <c r="N455">
        <v>3</v>
      </c>
      <c r="O455">
        <v>454</v>
      </c>
    </row>
    <row r="456" spans="1:15" x14ac:dyDescent="0.35">
      <c r="A456" t="s">
        <v>38</v>
      </c>
      <c r="B456">
        <v>15.1</v>
      </c>
      <c r="C456" t="b">
        <v>0</v>
      </c>
      <c r="D456" t="b">
        <v>0</v>
      </c>
      <c r="E456">
        <v>6</v>
      </c>
      <c r="F456">
        <v>0</v>
      </c>
      <c r="G456">
        <v>1140</v>
      </c>
      <c r="H456" s="14">
        <v>43698</v>
      </c>
      <c r="I456" t="s">
        <v>996</v>
      </c>
      <c r="K456" t="s">
        <v>983</v>
      </c>
      <c r="L456">
        <v>8000</v>
      </c>
      <c r="N456">
        <v>4</v>
      </c>
      <c r="O456">
        <v>455</v>
      </c>
    </row>
    <row r="457" spans="1:15" x14ac:dyDescent="0.35">
      <c r="A457" t="s">
        <v>524</v>
      </c>
      <c r="B457">
        <v>3.75</v>
      </c>
      <c r="C457" t="b">
        <v>1</v>
      </c>
      <c r="D457" t="b">
        <v>0</v>
      </c>
      <c r="E457">
        <v>167</v>
      </c>
      <c r="F457">
        <v>0</v>
      </c>
      <c r="G457">
        <v>1141</v>
      </c>
      <c r="H457" s="14">
        <v>43698</v>
      </c>
      <c r="I457" t="s">
        <v>996</v>
      </c>
      <c r="K457" t="s">
        <v>987</v>
      </c>
      <c r="L457">
        <v>1000</v>
      </c>
      <c r="N457">
        <v>2</v>
      </c>
      <c r="O457">
        <v>456</v>
      </c>
    </row>
    <row r="458" spans="1:15" x14ac:dyDescent="0.35">
      <c r="A458" t="s">
        <v>524</v>
      </c>
      <c r="B458">
        <v>12.7</v>
      </c>
      <c r="C458" t="b">
        <v>1</v>
      </c>
      <c r="D458" t="b">
        <v>0</v>
      </c>
      <c r="E458">
        <v>167</v>
      </c>
      <c r="F458">
        <v>0</v>
      </c>
      <c r="G458">
        <v>1142</v>
      </c>
      <c r="H458" s="14">
        <v>43698</v>
      </c>
      <c r="I458" t="s">
        <v>996</v>
      </c>
      <c r="K458" t="s">
        <v>983</v>
      </c>
      <c r="L458">
        <v>8000</v>
      </c>
      <c r="N458">
        <v>4</v>
      </c>
      <c r="O458">
        <v>457</v>
      </c>
    </row>
    <row r="459" spans="1:15" x14ac:dyDescent="0.35">
      <c r="A459" t="s">
        <v>38</v>
      </c>
      <c r="B459">
        <v>6.64</v>
      </c>
      <c r="C459" t="b">
        <v>0</v>
      </c>
      <c r="D459" t="b">
        <v>0</v>
      </c>
      <c r="E459">
        <v>6</v>
      </c>
      <c r="F459">
        <v>0</v>
      </c>
      <c r="G459">
        <v>1143</v>
      </c>
      <c r="H459" s="14">
        <v>43698</v>
      </c>
      <c r="I459" t="s">
        <v>996</v>
      </c>
      <c r="K459" t="s">
        <v>984</v>
      </c>
      <c r="M459">
        <v>5.0599999999999996</v>
      </c>
      <c r="N459">
        <v>5</v>
      </c>
      <c r="O459">
        <v>458</v>
      </c>
    </row>
    <row r="460" spans="1:15" x14ac:dyDescent="0.35">
      <c r="A460" t="s">
        <v>524</v>
      </c>
      <c r="B460">
        <v>1.65</v>
      </c>
      <c r="C460" t="b">
        <v>1</v>
      </c>
      <c r="D460" t="b">
        <v>0</v>
      </c>
      <c r="E460">
        <v>167</v>
      </c>
      <c r="F460">
        <v>182</v>
      </c>
      <c r="G460">
        <v>257</v>
      </c>
      <c r="H460" s="14">
        <v>43698</v>
      </c>
      <c r="I460" t="s">
        <v>981</v>
      </c>
      <c r="J460" t="s">
        <v>982</v>
      </c>
      <c r="K460" t="s">
        <v>983</v>
      </c>
      <c r="L460">
        <v>7500</v>
      </c>
      <c r="N460">
        <v>3</v>
      </c>
      <c r="O460">
        <v>459</v>
      </c>
    </row>
    <row r="461" spans="1:15" x14ac:dyDescent="0.35">
      <c r="A461" t="s">
        <v>524</v>
      </c>
      <c r="B461">
        <v>2.1</v>
      </c>
      <c r="C461" t="b">
        <v>1</v>
      </c>
      <c r="D461" t="b">
        <v>0</v>
      </c>
      <c r="E461">
        <v>167</v>
      </c>
      <c r="F461">
        <v>0</v>
      </c>
      <c r="G461">
        <v>1144</v>
      </c>
      <c r="H461" s="14">
        <v>43698</v>
      </c>
      <c r="I461" t="s">
        <v>996</v>
      </c>
      <c r="K461" t="s">
        <v>984</v>
      </c>
      <c r="M461">
        <v>5</v>
      </c>
      <c r="N461">
        <v>5</v>
      </c>
      <c r="O461">
        <v>460</v>
      </c>
    </row>
    <row r="462" spans="1:15" x14ac:dyDescent="0.35">
      <c r="A462" t="s">
        <v>38</v>
      </c>
      <c r="B462">
        <v>0.5</v>
      </c>
      <c r="C462" t="b">
        <v>0</v>
      </c>
      <c r="D462" t="b">
        <v>0</v>
      </c>
      <c r="E462">
        <v>6</v>
      </c>
      <c r="F462">
        <v>6</v>
      </c>
      <c r="G462">
        <v>258</v>
      </c>
      <c r="H462" s="14">
        <v>43698</v>
      </c>
      <c r="I462" t="s">
        <v>981</v>
      </c>
      <c r="J462" t="s">
        <v>986</v>
      </c>
      <c r="K462" t="s">
        <v>984</v>
      </c>
      <c r="M462">
        <v>5.16</v>
      </c>
      <c r="N462">
        <v>6</v>
      </c>
      <c r="O462">
        <v>461</v>
      </c>
    </row>
    <row r="463" spans="1:15" x14ac:dyDescent="0.35">
      <c r="A463" t="s">
        <v>524</v>
      </c>
      <c r="B463">
        <v>0.5</v>
      </c>
      <c r="C463" t="b">
        <v>1</v>
      </c>
      <c r="D463" t="b">
        <v>0</v>
      </c>
      <c r="E463">
        <v>167</v>
      </c>
      <c r="F463">
        <v>182</v>
      </c>
      <c r="G463">
        <v>259</v>
      </c>
      <c r="H463" s="14">
        <v>43698</v>
      </c>
      <c r="I463" t="s">
        <v>981</v>
      </c>
      <c r="J463" t="s">
        <v>982</v>
      </c>
      <c r="K463" t="s">
        <v>984</v>
      </c>
      <c r="M463">
        <v>5</v>
      </c>
      <c r="N463">
        <v>6</v>
      </c>
      <c r="O463">
        <v>462</v>
      </c>
    </row>
    <row r="464" spans="1:15" x14ac:dyDescent="0.35">
      <c r="A464" t="s">
        <v>38</v>
      </c>
      <c r="B464">
        <v>2.71</v>
      </c>
      <c r="C464" t="b">
        <v>0</v>
      </c>
      <c r="D464" t="b">
        <v>0</v>
      </c>
      <c r="E464">
        <v>6</v>
      </c>
      <c r="F464">
        <v>317</v>
      </c>
      <c r="G464">
        <v>9</v>
      </c>
      <c r="H464" s="14">
        <v>43698</v>
      </c>
      <c r="I464" t="s">
        <v>981</v>
      </c>
      <c r="J464" t="s">
        <v>986</v>
      </c>
      <c r="K464" t="s">
        <v>987</v>
      </c>
      <c r="L464">
        <v>500</v>
      </c>
      <c r="N464">
        <v>7</v>
      </c>
      <c r="O464">
        <v>463</v>
      </c>
    </row>
    <row r="465" spans="1:15" x14ac:dyDescent="0.35">
      <c r="A465" t="s">
        <v>534</v>
      </c>
      <c r="B465">
        <v>0.5</v>
      </c>
      <c r="C465" t="b">
        <v>0</v>
      </c>
      <c r="D465" t="b">
        <v>0</v>
      </c>
      <c r="E465">
        <v>171</v>
      </c>
      <c r="F465">
        <v>186</v>
      </c>
      <c r="G465">
        <v>260</v>
      </c>
      <c r="H465" s="14">
        <v>43698</v>
      </c>
      <c r="I465" t="s">
        <v>981</v>
      </c>
      <c r="J465" t="s">
        <v>986</v>
      </c>
      <c r="K465" t="s">
        <v>987</v>
      </c>
      <c r="L465">
        <v>500</v>
      </c>
      <c r="N465">
        <v>1</v>
      </c>
      <c r="O465">
        <v>464</v>
      </c>
    </row>
    <row r="466" spans="1:15" x14ac:dyDescent="0.35">
      <c r="A466" t="s">
        <v>534</v>
      </c>
      <c r="B466">
        <v>2.93</v>
      </c>
      <c r="C466" t="b">
        <v>0</v>
      </c>
      <c r="D466" t="b">
        <v>0</v>
      </c>
      <c r="E466">
        <v>171</v>
      </c>
      <c r="F466">
        <v>0</v>
      </c>
      <c r="G466">
        <v>1145</v>
      </c>
      <c r="H466" s="14">
        <v>43698</v>
      </c>
      <c r="I466" t="s">
        <v>996</v>
      </c>
      <c r="K466" t="s">
        <v>987</v>
      </c>
      <c r="L466">
        <v>1000</v>
      </c>
      <c r="N466">
        <v>2</v>
      </c>
      <c r="O466">
        <v>465</v>
      </c>
    </row>
    <row r="467" spans="1:15" x14ac:dyDescent="0.35">
      <c r="A467" t="s">
        <v>534</v>
      </c>
      <c r="B467">
        <v>0.5</v>
      </c>
      <c r="C467" t="b">
        <v>0</v>
      </c>
      <c r="D467" t="b">
        <v>0</v>
      </c>
      <c r="E467">
        <v>171</v>
      </c>
      <c r="F467">
        <v>186</v>
      </c>
      <c r="G467">
        <v>261</v>
      </c>
      <c r="H467" s="14">
        <v>43698</v>
      </c>
      <c r="I467" t="s">
        <v>981</v>
      </c>
      <c r="J467" t="s">
        <v>986</v>
      </c>
      <c r="K467" t="s">
        <v>983</v>
      </c>
      <c r="L467">
        <v>1500</v>
      </c>
      <c r="N467">
        <v>3</v>
      </c>
      <c r="O467">
        <v>466</v>
      </c>
    </row>
    <row r="468" spans="1:15" x14ac:dyDescent="0.35">
      <c r="A468" t="s">
        <v>534</v>
      </c>
      <c r="B468">
        <v>2.4500000000000002</v>
      </c>
      <c r="C468" t="b">
        <v>0</v>
      </c>
      <c r="D468" t="b">
        <v>0</v>
      </c>
      <c r="E468">
        <v>171</v>
      </c>
      <c r="F468">
        <v>0</v>
      </c>
      <c r="G468">
        <v>1146</v>
      </c>
      <c r="H468" s="14">
        <v>43698</v>
      </c>
      <c r="I468" t="s">
        <v>996</v>
      </c>
      <c r="K468" t="s">
        <v>983</v>
      </c>
      <c r="L468">
        <v>2000</v>
      </c>
      <c r="N468">
        <v>4</v>
      </c>
      <c r="O468">
        <v>467</v>
      </c>
    </row>
    <row r="469" spans="1:15" x14ac:dyDescent="0.35">
      <c r="A469" t="s">
        <v>534</v>
      </c>
      <c r="B469">
        <v>1.26</v>
      </c>
      <c r="C469" t="b">
        <v>0</v>
      </c>
      <c r="D469" t="b">
        <v>0</v>
      </c>
      <c r="E469">
        <v>171</v>
      </c>
      <c r="F469">
        <v>0</v>
      </c>
      <c r="G469">
        <v>1147</v>
      </c>
      <c r="H469" s="14">
        <v>43698</v>
      </c>
      <c r="I469" t="s">
        <v>996</v>
      </c>
      <c r="K469" t="s">
        <v>984</v>
      </c>
      <c r="M469">
        <v>5</v>
      </c>
      <c r="N469">
        <v>5</v>
      </c>
      <c r="O469">
        <v>468</v>
      </c>
    </row>
    <row r="470" spans="1:15" x14ac:dyDescent="0.35">
      <c r="A470" t="s">
        <v>534</v>
      </c>
      <c r="B470">
        <v>0.5</v>
      </c>
      <c r="C470" t="b">
        <v>0</v>
      </c>
      <c r="D470" t="b">
        <v>0</v>
      </c>
      <c r="E470">
        <v>171</v>
      </c>
      <c r="F470">
        <v>186</v>
      </c>
      <c r="G470">
        <v>262</v>
      </c>
      <c r="H470" s="14">
        <v>43698</v>
      </c>
      <c r="I470" t="s">
        <v>981</v>
      </c>
      <c r="J470" t="s">
        <v>986</v>
      </c>
      <c r="K470" t="s">
        <v>984</v>
      </c>
      <c r="M470">
        <v>5</v>
      </c>
      <c r="N470">
        <v>6</v>
      </c>
      <c r="O470">
        <v>469</v>
      </c>
    </row>
    <row r="471" spans="1:15" x14ac:dyDescent="0.35">
      <c r="A471" t="s">
        <v>108</v>
      </c>
      <c r="B471">
        <v>0.5</v>
      </c>
      <c r="C471" t="b">
        <v>0</v>
      </c>
      <c r="D471" t="b">
        <v>0</v>
      </c>
      <c r="E471">
        <v>23</v>
      </c>
      <c r="F471">
        <v>24</v>
      </c>
      <c r="G471">
        <v>263</v>
      </c>
      <c r="H471" s="14">
        <v>43698</v>
      </c>
      <c r="I471" t="s">
        <v>981</v>
      </c>
      <c r="J471" t="s">
        <v>982</v>
      </c>
      <c r="K471" t="s">
        <v>987</v>
      </c>
      <c r="L471">
        <v>500</v>
      </c>
      <c r="N471">
        <v>1</v>
      </c>
      <c r="O471">
        <v>470</v>
      </c>
    </row>
    <row r="472" spans="1:15" x14ac:dyDescent="0.35">
      <c r="A472" t="s">
        <v>108</v>
      </c>
      <c r="B472">
        <v>4.3499999999999996</v>
      </c>
      <c r="C472" t="b">
        <v>0</v>
      </c>
      <c r="D472" t="b">
        <v>0</v>
      </c>
      <c r="E472">
        <v>23</v>
      </c>
      <c r="F472">
        <v>0</v>
      </c>
      <c r="G472">
        <v>1148</v>
      </c>
      <c r="H472" s="14">
        <v>43698</v>
      </c>
      <c r="I472" t="s">
        <v>996</v>
      </c>
      <c r="K472" t="s">
        <v>987</v>
      </c>
      <c r="L472">
        <v>1000</v>
      </c>
      <c r="N472">
        <v>2</v>
      </c>
      <c r="O472">
        <v>471</v>
      </c>
    </row>
    <row r="473" spans="1:15" x14ac:dyDescent="0.35">
      <c r="A473" t="s">
        <v>108</v>
      </c>
      <c r="B473">
        <v>0.5</v>
      </c>
      <c r="C473" t="b">
        <v>0</v>
      </c>
      <c r="D473" t="b">
        <v>0</v>
      </c>
      <c r="E473">
        <v>23</v>
      </c>
      <c r="F473">
        <v>24</v>
      </c>
      <c r="G473">
        <v>264</v>
      </c>
      <c r="H473" s="14">
        <v>43698</v>
      </c>
      <c r="I473" t="s">
        <v>981</v>
      </c>
      <c r="J473" t="s">
        <v>982</v>
      </c>
      <c r="K473" t="s">
        <v>983</v>
      </c>
      <c r="L473">
        <v>7500</v>
      </c>
      <c r="N473">
        <v>3</v>
      </c>
      <c r="O473">
        <v>472</v>
      </c>
    </row>
    <row r="474" spans="1:15" x14ac:dyDescent="0.35">
      <c r="A474" t="s">
        <v>108</v>
      </c>
      <c r="B474">
        <v>3.13</v>
      </c>
      <c r="C474" t="b">
        <v>0</v>
      </c>
      <c r="D474" t="b">
        <v>0</v>
      </c>
      <c r="E474">
        <v>23</v>
      </c>
      <c r="F474">
        <v>0</v>
      </c>
      <c r="G474">
        <v>1149</v>
      </c>
      <c r="H474" s="14">
        <v>43698</v>
      </c>
      <c r="I474" t="s">
        <v>996</v>
      </c>
      <c r="K474" t="s">
        <v>983</v>
      </c>
      <c r="L474">
        <v>8000</v>
      </c>
      <c r="N474">
        <v>4</v>
      </c>
      <c r="O474">
        <v>473</v>
      </c>
    </row>
    <row r="475" spans="1:15" x14ac:dyDescent="0.35">
      <c r="A475" t="s">
        <v>108</v>
      </c>
      <c r="B475">
        <v>3.47</v>
      </c>
      <c r="C475" t="b">
        <v>0</v>
      </c>
      <c r="D475" t="b">
        <v>0</v>
      </c>
      <c r="E475">
        <v>23</v>
      </c>
      <c r="F475">
        <v>0</v>
      </c>
      <c r="G475">
        <v>1150</v>
      </c>
      <c r="H475" s="14">
        <v>43698</v>
      </c>
      <c r="I475" t="s">
        <v>996</v>
      </c>
      <c r="K475" t="s">
        <v>984</v>
      </c>
      <c r="M475">
        <v>5</v>
      </c>
      <c r="N475">
        <v>5</v>
      </c>
      <c r="O475">
        <v>474</v>
      </c>
    </row>
    <row r="476" spans="1:15" x14ac:dyDescent="0.35">
      <c r="A476" t="s">
        <v>108</v>
      </c>
      <c r="B476">
        <v>0.5</v>
      </c>
      <c r="C476" t="b">
        <v>0</v>
      </c>
      <c r="D476" t="b">
        <v>0</v>
      </c>
      <c r="E476">
        <v>23</v>
      </c>
      <c r="F476">
        <v>24</v>
      </c>
      <c r="G476">
        <v>265</v>
      </c>
      <c r="H476" s="14">
        <v>43698</v>
      </c>
      <c r="I476" t="s">
        <v>981</v>
      </c>
      <c r="J476" t="s">
        <v>982</v>
      </c>
      <c r="K476" t="s">
        <v>984</v>
      </c>
      <c r="M476">
        <v>5.5</v>
      </c>
      <c r="N476">
        <v>6</v>
      </c>
      <c r="O476">
        <v>475</v>
      </c>
    </row>
    <row r="477" spans="1:15" x14ac:dyDescent="0.35">
      <c r="A477" t="s">
        <v>108</v>
      </c>
      <c r="B477">
        <v>0.5</v>
      </c>
      <c r="C477" t="b">
        <v>0</v>
      </c>
      <c r="D477" t="b">
        <v>0</v>
      </c>
      <c r="E477">
        <v>23</v>
      </c>
      <c r="F477">
        <v>322</v>
      </c>
      <c r="G477">
        <v>10</v>
      </c>
      <c r="H477" s="14">
        <v>43698</v>
      </c>
      <c r="I477" t="s">
        <v>981</v>
      </c>
      <c r="J477" t="s">
        <v>982</v>
      </c>
      <c r="K477" t="s">
        <v>987</v>
      </c>
      <c r="L477">
        <v>500</v>
      </c>
      <c r="N477">
        <v>7</v>
      </c>
      <c r="O477">
        <v>476</v>
      </c>
    </row>
    <row r="478" spans="1:15" x14ac:dyDescent="0.35">
      <c r="A478" t="s">
        <v>110</v>
      </c>
      <c r="B478">
        <v>0.5</v>
      </c>
      <c r="C478" t="b">
        <v>0</v>
      </c>
      <c r="D478" t="b">
        <v>0</v>
      </c>
      <c r="E478">
        <v>24</v>
      </c>
      <c r="F478">
        <v>25</v>
      </c>
      <c r="G478">
        <v>266</v>
      </c>
      <c r="H478" s="14">
        <v>43698</v>
      </c>
      <c r="I478" t="s">
        <v>981</v>
      </c>
      <c r="J478" t="s">
        <v>982</v>
      </c>
      <c r="K478" t="s">
        <v>987</v>
      </c>
      <c r="L478">
        <v>500</v>
      </c>
      <c r="N478">
        <v>1</v>
      </c>
      <c r="O478">
        <v>477</v>
      </c>
    </row>
    <row r="479" spans="1:15" x14ac:dyDescent="0.35">
      <c r="A479" t="s">
        <v>110</v>
      </c>
      <c r="B479">
        <v>0.5</v>
      </c>
      <c r="C479" t="b">
        <v>0</v>
      </c>
      <c r="D479" t="b">
        <v>0</v>
      </c>
      <c r="E479">
        <v>24</v>
      </c>
      <c r="F479">
        <v>0</v>
      </c>
      <c r="G479">
        <v>1151</v>
      </c>
      <c r="H479" s="14">
        <v>43698</v>
      </c>
      <c r="I479" t="s">
        <v>996</v>
      </c>
      <c r="K479" t="s">
        <v>987</v>
      </c>
      <c r="L479">
        <v>1000</v>
      </c>
      <c r="N479">
        <v>2</v>
      </c>
      <c r="O479">
        <v>478</v>
      </c>
    </row>
    <row r="480" spans="1:15" x14ac:dyDescent="0.35">
      <c r="A480" t="s">
        <v>110</v>
      </c>
      <c r="B480">
        <v>0.5</v>
      </c>
      <c r="C480" t="b">
        <v>0</v>
      </c>
      <c r="D480" t="b">
        <v>0</v>
      </c>
      <c r="E480">
        <v>24</v>
      </c>
      <c r="F480">
        <v>0</v>
      </c>
      <c r="G480">
        <v>1152</v>
      </c>
      <c r="H480" s="14">
        <v>43698</v>
      </c>
      <c r="I480" t="s">
        <v>996</v>
      </c>
      <c r="K480" t="s">
        <v>983</v>
      </c>
      <c r="L480">
        <v>8000</v>
      </c>
      <c r="N480">
        <v>4</v>
      </c>
      <c r="O480">
        <v>479</v>
      </c>
    </row>
    <row r="481" spans="1:15" x14ac:dyDescent="0.35">
      <c r="A481" t="s">
        <v>110</v>
      </c>
      <c r="B481">
        <v>0.5</v>
      </c>
      <c r="C481" t="b">
        <v>0</v>
      </c>
      <c r="D481" t="b">
        <v>0</v>
      </c>
      <c r="E481">
        <v>24</v>
      </c>
      <c r="F481">
        <v>25</v>
      </c>
      <c r="G481">
        <v>267</v>
      </c>
      <c r="H481" s="14">
        <v>43698</v>
      </c>
      <c r="I481" t="s">
        <v>981</v>
      </c>
      <c r="J481" t="s">
        <v>982</v>
      </c>
      <c r="K481" t="s">
        <v>983</v>
      </c>
      <c r="L481">
        <v>7500</v>
      </c>
      <c r="N481">
        <v>3</v>
      </c>
      <c r="O481">
        <v>480</v>
      </c>
    </row>
    <row r="482" spans="1:15" x14ac:dyDescent="0.35">
      <c r="A482" t="s">
        <v>110</v>
      </c>
      <c r="B482">
        <v>0.5</v>
      </c>
      <c r="C482" t="b">
        <v>0</v>
      </c>
      <c r="D482" t="b">
        <v>0</v>
      </c>
      <c r="E482">
        <v>24</v>
      </c>
      <c r="F482">
        <v>0</v>
      </c>
      <c r="G482">
        <v>1153</v>
      </c>
      <c r="H482" s="14">
        <v>43698</v>
      </c>
      <c r="I482" t="s">
        <v>996</v>
      </c>
      <c r="K482" t="s">
        <v>984</v>
      </c>
      <c r="M482">
        <v>5</v>
      </c>
      <c r="N482">
        <v>5</v>
      </c>
      <c r="O482">
        <v>481</v>
      </c>
    </row>
    <row r="483" spans="1:15" x14ac:dyDescent="0.35">
      <c r="A483" t="s">
        <v>110</v>
      </c>
      <c r="B483">
        <v>0.5</v>
      </c>
      <c r="C483" t="b">
        <v>0</v>
      </c>
      <c r="D483" t="b">
        <v>0</v>
      </c>
      <c r="E483">
        <v>24</v>
      </c>
      <c r="F483">
        <v>25</v>
      </c>
      <c r="G483">
        <v>268</v>
      </c>
      <c r="H483" s="14">
        <v>43698</v>
      </c>
      <c r="I483" t="s">
        <v>981</v>
      </c>
      <c r="J483" t="s">
        <v>982</v>
      </c>
      <c r="K483" t="s">
        <v>984</v>
      </c>
      <c r="M483">
        <v>5.5</v>
      </c>
      <c r="N483">
        <v>6</v>
      </c>
      <c r="O483">
        <v>482</v>
      </c>
    </row>
    <row r="484" spans="1:15" x14ac:dyDescent="0.35">
      <c r="A484" t="s">
        <v>771</v>
      </c>
      <c r="B484">
        <v>0.5</v>
      </c>
      <c r="C484" t="b">
        <v>0</v>
      </c>
      <c r="D484" t="b">
        <v>0</v>
      </c>
      <c r="E484">
        <v>271</v>
      </c>
      <c r="F484">
        <v>289</v>
      </c>
      <c r="G484">
        <v>269</v>
      </c>
      <c r="H484" s="14">
        <v>43699</v>
      </c>
      <c r="I484" t="s">
        <v>981</v>
      </c>
      <c r="J484" t="s">
        <v>982</v>
      </c>
      <c r="K484" t="s">
        <v>987</v>
      </c>
      <c r="L484">
        <v>500</v>
      </c>
      <c r="N484">
        <v>1</v>
      </c>
      <c r="O484">
        <v>483</v>
      </c>
    </row>
    <row r="485" spans="1:15" x14ac:dyDescent="0.35">
      <c r="A485" t="s">
        <v>771</v>
      </c>
      <c r="B485">
        <v>25.8</v>
      </c>
      <c r="C485" t="b">
        <v>0</v>
      </c>
      <c r="D485" t="b">
        <v>0</v>
      </c>
      <c r="E485">
        <v>271</v>
      </c>
      <c r="F485">
        <v>0</v>
      </c>
      <c r="G485">
        <v>1154</v>
      </c>
      <c r="H485" s="14">
        <v>43699</v>
      </c>
      <c r="I485" t="s">
        <v>996</v>
      </c>
      <c r="K485" t="s">
        <v>987</v>
      </c>
      <c r="L485">
        <v>1000</v>
      </c>
      <c r="N485">
        <v>2</v>
      </c>
      <c r="O485">
        <v>484</v>
      </c>
    </row>
    <row r="486" spans="1:15" x14ac:dyDescent="0.35">
      <c r="A486" t="s">
        <v>771</v>
      </c>
      <c r="B486">
        <v>66</v>
      </c>
      <c r="C486" t="b">
        <v>0</v>
      </c>
      <c r="D486" t="b">
        <v>0</v>
      </c>
      <c r="E486">
        <v>271</v>
      </c>
      <c r="F486">
        <v>0</v>
      </c>
      <c r="G486">
        <v>1155</v>
      </c>
      <c r="H486" s="14">
        <v>43699</v>
      </c>
      <c r="I486" t="s">
        <v>996</v>
      </c>
      <c r="K486" t="s">
        <v>983</v>
      </c>
      <c r="L486">
        <v>7500</v>
      </c>
      <c r="N486">
        <v>4</v>
      </c>
      <c r="O486">
        <v>485</v>
      </c>
    </row>
    <row r="487" spans="1:15" x14ac:dyDescent="0.35">
      <c r="A487" t="s">
        <v>771</v>
      </c>
      <c r="B487">
        <v>8.8800000000000008</v>
      </c>
      <c r="C487" t="b">
        <v>0</v>
      </c>
      <c r="D487" t="b">
        <v>0</v>
      </c>
      <c r="E487">
        <v>271</v>
      </c>
      <c r="F487">
        <v>0</v>
      </c>
      <c r="G487">
        <v>1156</v>
      </c>
      <c r="H487" s="14">
        <v>43699</v>
      </c>
      <c r="I487" t="s">
        <v>996</v>
      </c>
      <c r="K487" t="s">
        <v>984</v>
      </c>
      <c r="M487">
        <v>5</v>
      </c>
      <c r="N487">
        <v>5</v>
      </c>
      <c r="O487">
        <v>486</v>
      </c>
    </row>
    <row r="488" spans="1:15" x14ac:dyDescent="0.35">
      <c r="A488" t="s">
        <v>771</v>
      </c>
      <c r="B488">
        <v>3.34</v>
      </c>
      <c r="C488" t="b">
        <v>0</v>
      </c>
      <c r="D488" t="b">
        <v>0</v>
      </c>
      <c r="E488">
        <v>271</v>
      </c>
      <c r="F488">
        <v>289</v>
      </c>
      <c r="G488">
        <v>270</v>
      </c>
      <c r="H488" s="14">
        <v>43699</v>
      </c>
      <c r="I488" t="s">
        <v>981</v>
      </c>
      <c r="J488" t="s">
        <v>982</v>
      </c>
      <c r="K488" t="s">
        <v>983</v>
      </c>
      <c r="L488">
        <v>7000</v>
      </c>
      <c r="N488">
        <v>3</v>
      </c>
      <c r="O488">
        <v>487</v>
      </c>
    </row>
    <row r="489" spans="1:15" x14ac:dyDescent="0.35">
      <c r="A489" t="s">
        <v>771</v>
      </c>
      <c r="B489">
        <v>2.08</v>
      </c>
      <c r="C489" t="b">
        <v>0</v>
      </c>
      <c r="D489" t="b">
        <v>0</v>
      </c>
      <c r="E489">
        <v>271</v>
      </c>
      <c r="F489">
        <v>289</v>
      </c>
      <c r="G489">
        <v>271</v>
      </c>
      <c r="H489" s="14">
        <v>43699</v>
      </c>
      <c r="I489" t="s">
        <v>981</v>
      </c>
      <c r="J489" t="s">
        <v>982</v>
      </c>
      <c r="K489" t="s">
        <v>984</v>
      </c>
      <c r="M489">
        <v>5</v>
      </c>
      <c r="N489">
        <v>6</v>
      </c>
      <c r="O489">
        <v>488</v>
      </c>
    </row>
    <row r="490" spans="1:15" x14ac:dyDescent="0.35">
      <c r="A490" t="s">
        <v>167</v>
      </c>
      <c r="B490">
        <v>0.5</v>
      </c>
      <c r="C490" t="b">
        <v>0</v>
      </c>
      <c r="D490" t="b">
        <v>0</v>
      </c>
      <c r="E490">
        <v>43</v>
      </c>
      <c r="F490">
        <v>45</v>
      </c>
      <c r="G490">
        <v>272</v>
      </c>
      <c r="H490" s="14">
        <v>43699</v>
      </c>
      <c r="I490" t="s">
        <v>981</v>
      </c>
      <c r="J490" t="s">
        <v>982</v>
      </c>
      <c r="K490" t="s">
        <v>987</v>
      </c>
      <c r="L490">
        <v>500</v>
      </c>
      <c r="N490">
        <v>1</v>
      </c>
      <c r="O490">
        <v>489</v>
      </c>
    </row>
    <row r="491" spans="1:15" x14ac:dyDescent="0.35">
      <c r="A491" t="s">
        <v>389</v>
      </c>
      <c r="B491">
        <v>0.5</v>
      </c>
      <c r="C491" t="b">
        <v>0</v>
      </c>
      <c r="D491" t="b">
        <v>0</v>
      </c>
      <c r="E491">
        <v>121</v>
      </c>
      <c r="F491">
        <v>132</v>
      </c>
      <c r="G491">
        <v>273</v>
      </c>
      <c r="H491" s="14">
        <v>43699</v>
      </c>
      <c r="I491" t="s">
        <v>981</v>
      </c>
      <c r="J491" t="s">
        <v>982</v>
      </c>
      <c r="K491" t="s">
        <v>987</v>
      </c>
      <c r="L491">
        <v>500</v>
      </c>
      <c r="N491">
        <v>1</v>
      </c>
      <c r="O491">
        <v>490</v>
      </c>
    </row>
    <row r="492" spans="1:15" x14ac:dyDescent="0.35">
      <c r="A492" t="s">
        <v>389</v>
      </c>
      <c r="B492">
        <v>0.5</v>
      </c>
      <c r="C492" t="b">
        <v>0</v>
      </c>
      <c r="D492" t="b">
        <v>0</v>
      </c>
      <c r="E492">
        <v>121</v>
      </c>
      <c r="F492">
        <v>0</v>
      </c>
      <c r="G492">
        <v>1157</v>
      </c>
      <c r="H492" s="14">
        <v>43699</v>
      </c>
      <c r="I492" t="s">
        <v>996</v>
      </c>
      <c r="K492" t="s">
        <v>987</v>
      </c>
      <c r="L492">
        <v>1000</v>
      </c>
      <c r="N492">
        <v>2</v>
      </c>
      <c r="O492">
        <v>491</v>
      </c>
    </row>
    <row r="493" spans="1:15" x14ac:dyDescent="0.35">
      <c r="A493" t="s">
        <v>389</v>
      </c>
      <c r="B493">
        <v>0.5</v>
      </c>
      <c r="C493" t="b">
        <v>0</v>
      </c>
      <c r="D493" t="b">
        <v>0</v>
      </c>
      <c r="E493">
        <v>121</v>
      </c>
      <c r="F493">
        <v>0</v>
      </c>
      <c r="G493">
        <v>1158</v>
      </c>
      <c r="H493" s="14">
        <v>43699</v>
      </c>
      <c r="I493" t="s">
        <v>996</v>
      </c>
      <c r="K493" t="s">
        <v>983</v>
      </c>
      <c r="L493">
        <v>8000</v>
      </c>
      <c r="N493">
        <v>4</v>
      </c>
      <c r="O493">
        <v>492</v>
      </c>
    </row>
    <row r="494" spans="1:15" x14ac:dyDescent="0.35">
      <c r="A494" t="s">
        <v>389</v>
      </c>
      <c r="B494">
        <v>0.5</v>
      </c>
      <c r="C494" t="b">
        <v>0</v>
      </c>
      <c r="D494" t="b">
        <v>0</v>
      </c>
      <c r="E494">
        <v>121</v>
      </c>
      <c r="F494">
        <v>132</v>
      </c>
      <c r="G494">
        <v>274</v>
      </c>
      <c r="H494" s="14">
        <v>43699</v>
      </c>
      <c r="I494" t="s">
        <v>981</v>
      </c>
      <c r="J494" t="s">
        <v>982</v>
      </c>
      <c r="K494" t="s">
        <v>983</v>
      </c>
      <c r="L494">
        <v>7500</v>
      </c>
      <c r="N494">
        <v>3</v>
      </c>
      <c r="O494">
        <v>493</v>
      </c>
    </row>
    <row r="495" spans="1:15" x14ac:dyDescent="0.35">
      <c r="A495" t="s">
        <v>167</v>
      </c>
      <c r="B495">
        <v>8.6999999999999993</v>
      </c>
      <c r="C495" t="b">
        <v>0</v>
      </c>
      <c r="D495" t="b">
        <v>0</v>
      </c>
      <c r="E495">
        <v>43</v>
      </c>
      <c r="F495">
        <v>0</v>
      </c>
      <c r="G495">
        <v>1159</v>
      </c>
      <c r="H495" s="14">
        <v>43699</v>
      </c>
      <c r="I495" t="s">
        <v>996</v>
      </c>
      <c r="K495" t="s">
        <v>987</v>
      </c>
      <c r="L495">
        <v>1000</v>
      </c>
      <c r="N495">
        <v>2</v>
      </c>
      <c r="O495">
        <v>494</v>
      </c>
    </row>
    <row r="496" spans="1:15" x14ac:dyDescent="0.35">
      <c r="A496" t="s">
        <v>389</v>
      </c>
      <c r="B496">
        <v>0.5</v>
      </c>
      <c r="C496" t="b">
        <v>0</v>
      </c>
      <c r="D496" t="b">
        <v>0</v>
      </c>
      <c r="E496">
        <v>121</v>
      </c>
      <c r="F496">
        <v>0</v>
      </c>
      <c r="G496">
        <v>1160</v>
      </c>
      <c r="H496" s="14">
        <v>43699</v>
      </c>
      <c r="I496" t="s">
        <v>996</v>
      </c>
      <c r="K496" t="s">
        <v>984</v>
      </c>
      <c r="M496">
        <v>12.5</v>
      </c>
      <c r="N496">
        <v>5</v>
      </c>
      <c r="O496">
        <v>495</v>
      </c>
    </row>
    <row r="497" spans="1:15" x14ac:dyDescent="0.35">
      <c r="A497" t="s">
        <v>167</v>
      </c>
      <c r="B497">
        <v>1.59</v>
      </c>
      <c r="C497" t="b">
        <v>0</v>
      </c>
      <c r="D497" t="b">
        <v>0</v>
      </c>
      <c r="E497">
        <v>43</v>
      </c>
      <c r="F497">
        <v>45</v>
      </c>
      <c r="G497">
        <v>275</v>
      </c>
      <c r="H497" s="14">
        <v>43699</v>
      </c>
      <c r="I497" t="s">
        <v>981</v>
      </c>
      <c r="J497" t="s">
        <v>982</v>
      </c>
      <c r="K497" t="s">
        <v>983</v>
      </c>
      <c r="L497">
        <v>7500</v>
      </c>
      <c r="N497">
        <v>3</v>
      </c>
      <c r="O497">
        <v>496</v>
      </c>
    </row>
    <row r="498" spans="1:15" x14ac:dyDescent="0.35">
      <c r="A498" t="s">
        <v>167</v>
      </c>
      <c r="B498">
        <v>8.9700000000000006</v>
      </c>
      <c r="C498" t="b">
        <v>0</v>
      </c>
      <c r="D498" t="b">
        <v>0</v>
      </c>
      <c r="E498">
        <v>43</v>
      </c>
      <c r="F498">
        <v>0</v>
      </c>
      <c r="G498">
        <v>1161</v>
      </c>
      <c r="H498" s="14">
        <v>43699</v>
      </c>
      <c r="I498" t="s">
        <v>996</v>
      </c>
      <c r="K498" t="s">
        <v>983</v>
      </c>
      <c r="L498">
        <v>8000</v>
      </c>
      <c r="N498">
        <v>4</v>
      </c>
      <c r="O498">
        <v>497</v>
      </c>
    </row>
    <row r="499" spans="1:15" x14ac:dyDescent="0.35">
      <c r="A499" t="s">
        <v>167</v>
      </c>
      <c r="B499">
        <v>7.58</v>
      </c>
      <c r="C499" t="b">
        <v>0</v>
      </c>
      <c r="D499" t="b">
        <v>0</v>
      </c>
      <c r="E499">
        <v>43</v>
      </c>
      <c r="F499">
        <v>0</v>
      </c>
      <c r="G499">
        <v>1162</v>
      </c>
      <c r="H499" s="14">
        <v>43699</v>
      </c>
      <c r="I499" t="s">
        <v>996</v>
      </c>
      <c r="K499" t="s">
        <v>984</v>
      </c>
      <c r="M499">
        <v>5</v>
      </c>
      <c r="N499">
        <v>5</v>
      </c>
      <c r="O499">
        <v>498</v>
      </c>
    </row>
    <row r="500" spans="1:15" x14ac:dyDescent="0.35">
      <c r="A500" t="s">
        <v>167</v>
      </c>
      <c r="B500">
        <v>0.5</v>
      </c>
      <c r="C500" t="b">
        <v>0</v>
      </c>
      <c r="D500" t="b">
        <v>0</v>
      </c>
      <c r="E500">
        <v>43</v>
      </c>
      <c r="F500">
        <v>45</v>
      </c>
      <c r="G500">
        <v>276</v>
      </c>
      <c r="H500" s="14">
        <v>43699</v>
      </c>
      <c r="I500" t="s">
        <v>981</v>
      </c>
      <c r="J500" t="s">
        <v>982</v>
      </c>
      <c r="K500" t="s">
        <v>984</v>
      </c>
      <c r="M500">
        <v>5</v>
      </c>
      <c r="N500">
        <v>6</v>
      </c>
      <c r="O500">
        <v>499</v>
      </c>
    </row>
    <row r="501" spans="1:15" x14ac:dyDescent="0.35">
      <c r="A501" t="s">
        <v>366</v>
      </c>
      <c r="B501">
        <v>0.5</v>
      </c>
      <c r="C501" t="b">
        <v>0</v>
      </c>
      <c r="D501" t="b">
        <v>0</v>
      </c>
      <c r="E501">
        <v>112</v>
      </c>
      <c r="F501">
        <v>122</v>
      </c>
      <c r="G501">
        <v>277</v>
      </c>
      <c r="H501" s="14">
        <v>43699</v>
      </c>
      <c r="I501" t="s">
        <v>981</v>
      </c>
      <c r="J501" t="s">
        <v>982</v>
      </c>
      <c r="K501" t="s">
        <v>987</v>
      </c>
      <c r="L501">
        <v>500</v>
      </c>
      <c r="N501">
        <v>1</v>
      </c>
      <c r="O501">
        <v>500</v>
      </c>
    </row>
    <row r="502" spans="1:15" x14ac:dyDescent="0.35">
      <c r="A502" t="s">
        <v>389</v>
      </c>
      <c r="B502">
        <v>0.5</v>
      </c>
      <c r="C502" t="b">
        <v>0</v>
      </c>
      <c r="D502" t="b">
        <v>0</v>
      </c>
      <c r="E502">
        <v>121</v>
      </c>
      <c r="F502">
        <v>132</v>
      </c>
      <c r="G502">
        <v>278</v>
      </c>
      <c r="H502" s="14">
        <v>43699</v>
      </c>
      <c r="I502" t="s">
        <v>981</v>
      </c>
      <c r="J502" t="s">
        <v>982</v>
      </c>
      <c r="K502" t="s">
        <v>984</v>
      </c>
      <c r="M502">
        <v>12.5</v>
      </c>
      <c r="N502">
        <v>6</v>
      </c>
      <c r="O502">
        <v>501</v>
      </c>
    </row>
    <row r="503" spans="1:15" x14ac:dyDescent="0.35">
      <c r="A503" t="s">
        <v>507</v>
      </c>
      <c r="B503">
        <v>1.1499999999999999</v>
      </c>
      <c r="C503" t="b">
        <v>1</v>
      </c>
      <c r="D503" t="b">
        <v>0</v>
      </c>
      <c r="E503">
        <v>163</v>
      </c>
      <c r="F503">
        <v>177</v>
      </c>
      <c r="G503">
        <v>279</v>
      </c>
      <c r="H503" s="14">
        <v>43699</v>
      </c>
      <c r="I503" t="s">
        <v>981</v>
      </c>
      <c r="J503" t="s">
        <v>990</v>
      </c>
      <c r="K503" t="s">
        <v>987</v>
      </c>
      <c r="L503">
        <v>500</v>
      </c>
      <c r="N503">
        <v>1</v>
      </c>
      <c r="O503">
        <v>502</v>
      </c>
    </row>
    <row r="504" spans="1:15" x14ac:dyDescent="0.35">
      <c r="A504" t="s">
        <v>507</v>
      </c>
      <c r="B504">
        <v>25.5</v>
      </c>
      <c r="C504" t="b">
        <v>1</v>
      </c>
      <c r="D504" t="b">
        <v>0</v>
      </c>
      <c r="E504">
        <v>163</v>
      </c>
      <c r="F504">
        <v>0</v>
      </c>
      <c r="G504">
        <v>1163</v>
      </c>
      <c r="H504" s="14">
        <v>43699</v>
      </c>
      <c r="I504" t="s">
        <v>996</v>
      </c>
      <c r="K504" t="s">
        <v>987</v>
      </c>
      <c r="L504">
        <v>1000</v>
      </c>
      <c r="N504">
        <v>2</v>
      </c>
      <c r="O504">
        <v>503</v>
      </c>
    </row>
    <row r="505" spans="1:15" x14ac:dyDescent="0.35">
      <c r="A505" t="s">
        <v>507</v>
      </c>
      <c r="B505">
        <v>15</v>
      </c>
      <c r="C505" t="b">
        <v>1</v>
      </c>
      <c r="D505" t="b">
        <v>0</v>
      </c>
      <c r="E505">
        <v>163</v>
      </c>
      <c r="F505">
        <v>0</v>
      </c>
      <c r="G505">
        <v>1164</v>
      </c>
      <c r="H505" s="14">
        <v>43699</v>
      </c>
      <c r="I505" t="s">
        <v>996</v>
      </c>
      <c r="K505" t="s">
        <v>983</v>
      </c>
      <c r="L505">
        <v>6500</v>
      </c>
      <c r="N505">
        <v>4</v>
      </c>
      <c r="O505">
        <v>504</v>
      </c>
    </row>
    <row r="506" spans="1:15" x14ac:dyDescent="0.35">
      <c r="A506" t="s">
        <v>507</v>
      </c>
      <c r="B506">
        <v>10.3</v>
      </c>
      <c r="C506" t="b">
        <v>1</v>
      </c>
      <c r="D506" t="b">
        <v>0</v>
      </c>
      <c r="E506">
        <v>163</v>
      </c>
      <c r="F506">
        <v>0</v>
      </c>
      <c r="G506">
        <v>1165</v>
      </c>
      <c r="H506" s="14">
        <v>43699</v>
      </c>
      <c r="I506" t="s">
        <v>996</v>
      </c>
      <c r="K506" t="s">
        <v>984</v>
      </c>
      <c r="M506">
        <v>5</v>
      </c>
      <c r="N506">
        <v>5</v>
      </c>
      <c r="O506">
        <v>505</v>
      </c>
    </row>
    <row r="507" spans="1:15" x14ac:dyDescent="0.35">
      <c r="A507" t="s">
        <v>507</v>
      </c>
      <c r="B507">
        <v>1.1599999999999999</v>
      </c>
      <c r="C507" t="b">
        <v>1</v>
      </c>
      <c r="D507" t="b">
        <v>0</v>
      </c>
      <c r="E507">
        <v>163</v>
      </c>
      <c r="F507">
        <v>177</v>
      </c>
      <c r="G507">
        <v>280</v>
      </c>
      <c r="H507" s="14">
        <v>43699</v>
      </c>
      <c r="I507" t="s">
        <v>981</v>
      </c>
      <c r="J507" t="s">
        <v>990</v>
      </c>
      <c r="K507" t="s">
        <v>983</v>
      </c>
      <c r="L507">
        <v>6000</v>
      </c>
      <c r="N507">
        <v>3</v>
      </c>
      <c r="O507">
        <v>506</v>
      </c>
    </row>
    <row r="508" spans="1:15" x14ac:dyDescent="0.35">
      <c r="A508" t="s">
        <v>507</v>
      </c>
      <c r="B508">
        <v>0.5</v>
      </c>
      <c r="C508" t="b">
        <v>1</v>
      </c>
      <c r="D508" t="b">
        <v>0</v>
      </c>
      <c r="E508">
        <v>163</v>
      </c>
      <c r="F508">
        <v>177</v>
      </c>
      <c r="G508">
        <v>281</v>
      </c>
      <c r="H508" s="14">
        <v>43699</v>
      </c>
      <c r="I508" t="s">
        <v>981</v>
      </c>
      <c r="J508" t="s">
        <v>990</v>
      </c>
      <c r="K508" t="s">
        <v>984</v>
      </c>
      <c r="M508">
        <v>5</v>
      </c>
      <c r="N508">
        <v>6</v>
      </c>
      <c r="O508">
        <v>507</v>
      </c>
    </row>
    <row r="509" spans="1:15" x14ac:dyDescent="0.35">
      <c r="A509" t="s">
        <v>366</v>
      </c>
      <c r="B509">
        <v>5.1100000000000003</v>
      </c>
      <c r="C509" t="b">
        <v>0</v>
      </c>
      <c r="D509" t="b">
        <v>0</v>
      </c>
      <c r="E509">
        <v>112</v>
      </c>
      <c r="F509">
        <v>0</v>
      </c>
      <c r="G509">
        <v>1166</v>
      </c>
      <c r="H509" s="14">
        <v>43699</v>
      </c>
      <c r="I509" t="s">
        <v>996</v>
      </c>
      <c r="K509" t="s">
        <v>987</v>
      </c>
      <c r="L509">
        <v>1000</v>
      </c>
      <c r="N509">
        <v>2</v>
      </c>
      <c r="O509">
        <v>508</v>
      </c>
    </row>
    <row r="510" spans="1:15" x14ac:dyDescent="0.35">
      <c r="A510" t="s">
        <v>366</v>
      </c>
      <c r="B510">
        <v>2.11</v>
      </c>
      <c r="C510" t="b">
        <v>0</v>
      </c>
      <c r="D510" t="b">
        <v>0</v>
      </c>
      <c r="E510">
        <v>112</v>
      </c>
      <c r="F510">
        <v>0</v>
      </c>
      <c r="G510">
        <v>1167</v>
      </c>
      <c r="H510" s="14">
        <v>43699</v>
      </c>
      <c r="I510" t="s">
        <v>996</v>
      </c>
      <c r="K510" t="s">
        <v>983</v>
      </c>
      <c r="L510">
        <v>8000</v>
      </c>
      <c r="N510">
        <v>4</v>
      </c>
      <c r="O510">
        <v>509</v>
      </c>
    </row>
    <row r="511" spans="1:15" x14ac:dyDescent="0.35">
      <c r="A511" t="s">
        <v>366</v>
      </c>
      <c r="B511">
        <v>2.08</v>
      </c>
      <c r="C511" t="b">
        <v>0</v>
      </c>
      <c r="D511" t="b">
        <v>0</v>
      </c>
      <c r="E511">
        <v>112</v>
      </c>
      <c r="F511">
        <v>0</v>
      </c>
      <c r="G511">
        <v>1168</v>
      </c>
      <c r="H511" s="14">
        <v>43699</v>
      </c>
      <c r="I511" t="s">
        <v>996</v>
      </c>
      <c r="K511" t="s">
        <v>984</v>
      </c>
      <c r="M511">
        <v>5</v>
      </c>
      <c r="N511">
        <v>5</v>
      </c>
      <c r="O511">
        <v>510</v>
      </c>
    </row>
    <row r="512" spans="1:15" x14ac:dyDescent="0.35">
      <c r="A512" t="s">
        <v>366</v>
      </c>
      <c r="B512">
        <v>0.5</v>
      </c>
      <c r="C512" t="b">
        <v>0</v>
      </c>
      <c r="D512" t="b">
        <v>0</v>
      </c>
      <c r="E512">
        <v>112</v>
      </c>
      <c r="F512">
        <v>122</v>
      </c>
      <c r="G512">
        <v>282</v>
      </c>
      <c r="H512" s="14">
        <v>43699</v>
      </c>
      <c r="I512" t="s">
        <v>981</v>
      </c>
      <c r="J512" t="s">
        <v>982</v>
      </c>
      <c r="K512" t="s">
        <v>983</v>
      </c>
      <c r="L512">
        <v>7500</v>
      </c>
      <c r="N512">
        <v>3</v>
      </c>
      <c r="O512">
        <v>511</v>
      </c>
    </row>
    <row r="513" spans="1:15" x14ac:dyDescent="0.35">
      <c r="A513" t="s">
        <v>366</v>
      </c>
      <c r="B513">
        <v>0.5</v>
      </c>
      <c r="C513" t="b">
        <v>0</v>
      </c>
      <c r="D513" t="b">
        <v>0</v>
      </c>
      <c r="E513">
        <v>112</v>
      </c>
      <c r="F513">
        <v>122</v>
      </c>
      <c r="G513">
        <v>283</v>
      </c>
      <c r="H513" s="14">
        <v>43699</v>
      </c>
      <c r="I513" t="s">
        <v>981</v>
      </c>
      <c r="J513" t="s">
        <v>982</v>
      </c>
      <c r="K513" t="s">
        <v>984</v>
      </c>
      <c r="M513">
        <v>5</v>
      </c>
      <c r="N513">
        <v>6</v>
      </c>
      <c r="O513">
        <v>512</v>
      </c>
    </row>
    <row r="514" spans="1:15" x14ac:dyDescent="0.35">
      <c r="A514" t="s">
        <v>366</v>
      </c>
      <c r="B514">
        <v>0.5</v>
      </c>
      <c r="C514" t="b">
        <v>0</v>
      </c>
      <c r="D514" t="b">
        <v>0</v>
      </c>
      <c r="E514">
        <v>112</v>
      </c>
      <c r="F514">
        <v>327</v>
      </c>
      <c r="G514">
        <v>11</v>
      </c>
      <c r="H514" s="14">
        <v>43699</v>
      </c>
      <c r="I514" t="s">
        <v>981</v>
      </c>
      <c r="J514" t="s">
        <v>982</v>
      </c>
      <c r="K514" t="s">
        <v>984</v>
      </c>
      <c r="M514">
        <v>5</v>
      </c>
      <c r="N514">
        <v>7</v>
      </c>
      <c r="O514">
        <v>513</v>
      </c>
    </row>
    <row r="515" spans="1:15" x14ac:dyDescent="0.35">
      <c r="A515" t="s">
        <v>308</v>
      </c>
      <c r="B515">
        <v>0.5</v>
      </c>
      <c r="C515" t="b">
        <v>1</v>
      </c>
      <c r="D515" t="b">
        <v>0</v>
      </c>
      <c r="E515">
        <v>91</v>
      </c>
      <c r="F515">
        <v>97</v>
      </c>
      <c r="G515">
        <v>284</v>
      </c>
      <c r="H515" s="14">
        <v>43699</v>
      </c>
      <c r="I515" t="s">
        <v>981</v>
      </c>
      <c r="J515" t="s">
        <v>982</v>
      </c>
      <c r="K515" t="s">
        <v>987</v>
      </c>
      <c r="L515">
        <v>500</v>
      </c>
      <c r="N515">
        <v>1</v>
      </c>
      <c r="O515">
        <v>514</v>
      </c>
    </row>
    <row r="516" spans="1:15" x14ac:dyDescent="0.35">
      <c r="A516" t="s">
        <v>308</v>
      </c>
      <c r="B516">
        <v>1.61</v>
      </c>
      <c r="C516" t="b">
        <v>1</v>
      </c>
      <c r="D516" t="b">
        <v>0</v>
      </c>
      <c r="E516">
        <v>91</v>
      </c>
      <c r="F516">
        <v>0</v>
      </c>
      <c r="G516">
        <v>1169</v>
      </c>
      <c r="H516" s="14">
        <v>43699</v>
      </c>
      <c r="I516" t="s">
        <v>996</v>
      </c>
      <c r="K516" t="s">
        <v>987</v>
      </c>
      <c r="L516">
        <v>1000</v>
      </c>
      <c r="N516">
        <v>2</v>
      </c>
      <c r="O516">
        <v>515</v>
      </c>
    </row>
    <row r="517" spans="1:15" x14ac:dyDescent="0.35">
      <c r="A517" t="s">
        <v>308</v>
      </c>
      <c r="B517">
        <v>1.59</v>
      </c>
      <c r="C517" t="b">
        <v>1</v>
      </c>
      <c r="D517" t="b">
        <v>0</v>
      </c>
      <c r="E517">
        <v>91</v>
      </c>
      <c r="F517">
        <v>0</v>
      </c>
      <c r="G517">
        <v>1170</v>
      </c>
      <c r="H517" s="14">
        <v>43699</v>
      </c>
      <c r="I517" t="s">
        <v>996</v>
      </c>
      <c r="K517" t="s">
        <v>983</v>
      </c>
      <c r="L517">
        <v>8000</v>
      </c>
      <c r="N517">
        <v>4</v>
      </c>
      <c r="O517">
        <v>516</v>
      </c>
    </row>
    <row r="518" spans="1:15" x14ac:dyDescent="0.35">
      <c r="A518" t="s">
        <v>308</v>
      </c>
      <c r="B518">
        <v>1.1000000000000001</v>
      </c>
      <c r="C518" t="b">
        <v>1</v>
      </c>
      <c r="D518" t="b">
        <v>0</v>
      </c>
      <c r="E518">
        <v>91</v>
      </c>
      <c r="F518">
        <v>0</v>
      </c>
      <c r="G518">
        <v>1171</v>
      </c>
      <c r="H518" s="14">
        <v>43699</v>
      </c>
      <c r="I518" t="s">
        <v>996</v>
      </c>
      <c r="K518" t="s">
        <v>984</v>
      </c>
      <c r="M518">
        <v>5</v>
      </c>
      <c r="N518">
        <v>5</v>
      </c>
      <c r="O518">
        <v>517</v>
      </c>
    </row>
    <row r="519" spans="1:15" x14ac:dyDescent="0.35">
      <c r="A519" t="s">
        <v>308</v>
      </c>
      <c r="B519">
        <v>0.5</v>
      </c>
      <c r="C519" t="b">
        <v>1</v>
      </c>
      <c r="D519" t="b">
        <v>0</v>
      </c>
      <c r="E519">
        <v>91</v>
      </c>
      <c r="F519">
        <v>97</v>
      </c>
      <c r="G519">
        <v>285</v>
      </c>
      <c r="H519" s="14">
        <v>43699</v>
      </c>
      <c r="I519" t="s">
        <v>981</v>
      </c>
      <c r="J519" t="s">
        <v>982</v>
      </c>
      <c r="K519" t="s">
        <v>983</v>
      </c>
      <c r="L519">
        <v>7500</v>
      </c>
      <c r="N519">
        <v>3</v>
      </c>
      <c r="O519">
        <v>518</v>
      </c>
    </row>
    <row r="520" spans="1:15" x14ac:dyDescent="0.35">
      <c r="A520" t="s">
        <v>308</v>
      </c>
      <c r="B520">
        <v>0.5</v>
      </c>
      <c r="C520" t="b">
        <v>1</v>
      </c>
      <c r="D520" t="b">
        <v>0</v>
      </c>
      <c r="E520">
        <v>91</v>
      </c>
      <c r="F520">
        <v>97</v>
      </c>
      <c r="G520">
        <v>286</v>
      </c>
      <c r="H520" s="14">
        <v>43699</v>
      </c>
      <c r="I520" t="s">
        <v>981</v>
      </c>
      <c r="J520" t="s">
        <v>982</v>
      </c>
      <c r="K520" t="s">
        <v>984</v>
      </c>
      <c r="M520">
        <v>5.45</v>
      </c>
      <c r="N520">
        <v>6</v>
      </c>
      <c r="O520">
        <v>519</v>
      </c>
    </row>
    <row r="521" spans="1:15" x14ac:dyDescent="0.35">
      <c r="A521" t="s">
        <v>526</v>
      </c>
      <c r="B521">
        <v>0.5</v>
      </c>
      <c r="C521" t="b">
        <v>0</v>
      </c>
      <c r="D521" t="b">
        <v>0</v>
      </c>
      <c r="E521">
        <v>168</v>
      </c>
      <c r="F521">
        <v>183</v>
      </c>
      <c r="G521">
        <v>287</v>
      </c>
      <c r="H521" s="14">
        <v>43699</v>
      </c>
      <c r="I521" t="s">
        <v>981</v>
      </c>
      <c r="J521" t="s">
        <v>982</v>
      </c>
      <c r="K521" t="s">
        <v>987</v>
      </c>
      <c r="L521">
        <v>500</v>
      </c>
      <c r="N521">
        <v>1</v>
      </c>
      <c r="O521">
        <v>520</v>
      </c>
    </row>
    <row r="522" spans="1:15" x14ac:dyDescent="0.35">
      <c r="A522" t="s">
        <v>526</v>
      </c>
      <c r="B522">
        <v>5.38</v>
      </c>
      <c r="C522" t="b">
        <v>0</v>
      </c>
      <c r="D522" t="b">
        <v>0</v>
      </c>
      <c r="E522">
        <v>168</v>
      </c>
      <c r="F522">
        <v>0</v>
      </c>
      <c r="G522">
        <v>1172</v>
      </c>
      <c r="H522" s="14">
        <v>43699</v>
      </c>
      <c r="I522" t="s">
        <v>996</v>
      </c>
      <c r="K522" t="s">
        <v>987</v>
      </c>
      <c r="L522">
        <v>1000</v>
      </c>
      <c r="N522">
        <v>2</v>
      </c>
      <c r="O522">
        <v>521</v>
      </c>
    </row>
    <row r="523" spans="1:15" x14ac:dyDescent="0.35">
      <c r="A523" t="s">
        <v>526</v>
      </c>
      <c r="B523">
        <v>0.5</v>
      </c>
      <c r="C523" t="b">
        <v>0</v>
      </c>
      <c r="D523" t="b">
        <v>0</v>
      </c>
      <c r="E523">
        <v>168</v>
      </c>
      <c r="F523">
        <v>183</v>
      </c>
      <c r="G523">
        <v>288</v>
      </c>
      <c r="H523" s="14">
        <v>43699</v>
      </c>
      <c r="I523" t="s">
        <v>981</v>
      </c>
      <c r="J523" t="s">
        <v>982</v>
      </c>
      <c r="K523" t="s">
        <v>983</v>
      </c>
      <c r="L523">
        <v>7500</v>
      </c>
      <c r="N523">
        <v>3</v>
      </c>
      <c r="O523">
        <v>522</v>
      </c>
    </row>
    <row r="524" spans="1:15" x14ac:dyDescent="0.35">
      <c r="A524" t="s">
        <v>526</v>
      </c>
      <c r="B524">
        <v>2.08</v>
      </c>
      <c r="C524" t="b">
        <v>0</v>
      </c>
      <c r="D524" t="b">
        <v>0</v>
      </c>
      <c r="E524">
        <v>168</v>
      </c>
      <c r="F524">
        <v>0</v>
      </c>
      <c r="G524">
        <v>1173</v>
      </c>
      <c r="H524" s="14">
        <v>43699</v>
      </c>
      <c r="I524" t="s">
        <v>996</v>
      </c>
      <c r="K524" t="s">
        <v>983</v>
      </c>
      <c r="L524">
        <v>8000</v>
      </c>
      <c r="N524">
        <v>4</v>
      </c>
      <c r="O524">
        <v>523</v>
      </c>
    </row>
    <row r="525" spans="1:15" x14ac:dyDescent="0.35">
      <c r="A525" t="s">
        <v>526</v>
      </c>
      <c r="B525">
        <v>1.74</v>
      </c>
      <c r="C525" t="b">
        <v>0</v>
      </c>
      <c r="D525" t="b">
        <v>0</v>
      </c>
      <c r="E525">
        <v>168</v>
      </c>
      <c r="F525">
        <v>0</v>
      </c>
      <c r="G525">
        <v>1174</v>
      </c>
      <c r="H525" s="14">
        <v>43699</v>
      </c>
      <c r="I525" t="s">
        <v>996</v>
      </c>
      <c r="K525" t="s">
        <v>984</v>
      </c>
      <c r="M525">
        <v>5</v>
      </c>
      <c r="N525">
        <v>5</v>
      </c>
      <c r="O525">
        <v>524</v>
      </c>
    </row>
    <row r="526" spans="1:15" x14ac:dyDescent="0.35">
      <c r="A526" t="s">
        <v>526</v>
      </c>
      <c r="B526">
        <v>0.5</v>
      </c>
      <c r="C526" t="b">
        <v>0</v>
      </c>
      <c r="D526" t="b">
        <v>0</v>
      </c>
      <c r="E526">
        <v>168</v>
      </c>
      <c r="F526">
        <v>183</v>
      </c>
      <c r="G526">
        <v>289</v>
      </c>
      <c r="H526" s="14">
        <v>43699</v>
      </c>
      <c r="I526" t="s">
        <v>981</v>
      </c>
      <c r="J526" t="s">
        <v>982</v>
      </c>
      <c r="K526" t="s">
        <v>984</v>
      </c>
      <c r="M526">
        <v>5.25</v>
      </c>
      <c r="N526">
        <v>6</v>
      </c>
      <c r="O526">
        <v>525</v>
      </c>
    </row>
    <row r="527" spans="1:15" x14ac:dyDescent="0.35">
      <c r="A527" t="s">
        <v>706</v>
      </c>
      <c r="B527">
        <v>0.5</v>
      </c>
      <c r="C527" t="b">
        <v>0</v>
      </c>
      <c r="D527" t="b">
        <v>0</v>
      </c>
      <c r="E527">
        <v>241</v>
      </c>
      <c r="F527">
        <v>259</v>
      </c>
      <c r="G527">
        <v>290</v>
      </c>
      <c r="H527" s="14">
        <v>43699</v>
      </c>
      <c r="I527" t="s">
        <v>981</v>
      </c>
      <c r="J527" t="s">
        <v>982</v>
      </c>
      <c r="K527" t="s">
        <v>987</v>
      </c>
      <c r="L527">
        <v>500</v>
      </c>
      <c r="N527">
        <v>1</v>
      </c>
      <c r="O527">
        <v>526</v>
      </c>
    </row>
    <row r="528" spans="1:15" x14ac:dyDescent="0.35">
      <c r="A528" t="s">
        <v>706</v>
      </c>
      <c r="B528">
        <v>4.07</v>
      </c>
      <c r="C528" t="b">
        <v>0</v>
      </c>
      <c r="D528" t="b">
        <v>0</v>
      </c>
      <c r="E528">
        <v>241</v>
      </c>
      <c r="F528">
        <v>0</v>
      </c>
      <c r="G528">
        <v>1175</v>
      </c>
      <c r="H528" s="14">
        <v>43699</v>
      </c>
      <c r="I528" t="s">
        <v>996</v>
      </c>
      <c r="K528" t="s">
        <v>987</v>
      </c>
      <c r="L528">
        <v>1000</v>
      </c>
      <c r="N528">
        <v>2</v>
      </c>
      <c r="O528">
        <v>527</v>
      </c>
    </row>
    <row r="529" spans="1:15" x14ac:dyDescent="0.35">
      <c r="A529" t="s">
        <v>706</v>
      </c>
      <c r="B529">
        <v>0.5</v>
      </c>
      <c r="C529" t="b">
        <v>0</v>
      </c>
      <c r="D529" t="b">
        <v>0</v>
      </c>
      <c r="E529">
        <v>241</v>
      </c>
      <c r="F529">
        <v>259</v>
      </c>
      <c r="G529">
        <v>291</v>
      </c>
      <c r="H529" s="14">
        <v>43699</v>
      </c>
      <c r="I529" t="s">
        <v>981</v>
      </c>
      <c r="J529" t="s">
        <v>982</v>
      </c>
      <c r="K529" t="s">
        <v>983</v>
      </c>
      <c r="L529">
        <v>6500</v>
      </c>
      <c r="N529">
        <v>3</v>
      </c>
      <c r="O529">
        <v>528</v>
      </c>
    </row>
    <row r="530" spans="1:15" x14ac:dyDescent="0.35">
      <c r="A530" t="s">
        <v>706</v>
      </c>
      <c r="B530">
        <v>3.57</v>
      </c>
      <c r="C530" t="b">
        <v>0</v>
      </c>
      <c r="D530" t="b">
        <v>0</v>
      </c>
      <c r="E530">
        <v>241</v>
      </c>
      <c r="F530">
        <v>0</v>
      </c>
      <c r="G530">
        <v>1176</v>
      </c>
      <c r="H530" s="14">
        <v>43699</v>
      </c>
      <c r="I530" t="s">
        <v>996</v>
      </c>
      <c r="K530" t="s">
        <v>983</v>
      </c>
      <c r="L530">
        <v>7000</v>
      </c>
      <c r="N530">
        <v>4</v>
      </c>
      <c r="O530">
        <v>529</v>
      </c>
    </row>
    <row r="531" spans="1:15" x14ac:dyDescent="0.35">
      <c r="A531" t="s">
        <v>706</v>
      </c>
      <c r="B531">
        <v>2.44</v>
      </c>
      <c r="C531" t="b">
        <v>0</v>
      </c>
      <c r="D531" t="b">
        <v>0</v>
      </c>
      <c r="E531">
        <v>241</v>
      </c>
      <c r="F531">
        <v>0</v>
      </c>
      <c r="G531">
        <v>1177</v>
      </c>
      <c r="H531" s="14">
        <v>43699</v>
      </c>
      <c r="I531" t="s">
        <v>996</v>
      </c>
      <c r="K531" t="s">
        <v>984</v>
      </c>
      <c r="M531">
        <v>5</v>
      </c>
      <c r="N531">
        <v>5</v>
      </c>
      <c r="O531">
        <v>530</v>
      </c>
    </row>
    <row r="532" spans="1:15" x14ac:dyDescent="0.35">
      <c r="A532" t="s">
        <v>706</v>
      </c>
      <c r="B532">
        <v>0.5</v>
      </c>
      <c r="C532" t="b">
        <v>0</v>
      </c>
      <c r="D532" t="b">
        <v>0</v>
      </c>
      <c r="E532">
        <v>241</v>
      </c>
      <c r="F532">
        <v>259</v>
      </c>
      <c r="G532">
        <v>292</v>
      </c>
      <c r="H532" s="14">
        <v>43699</v>
      </c>
      <c r="I532" t="s">
        <v>981</v>
      </c>
      <c r="J532" t="s">
        <v>982</v>
      </c>
      <c r="K532" t="s">
        <v>984</v>
      </c>
      <c r="M532">
        <v>5.3</v>
      </c>
      <c r="N532">
        <v>6</v>
      </c>
      <c r="O532">
        <v>531</v>
      </c>
    </row>
    <row r="533" spans="1:15" x14ac:dyDescent="0.35">
      <c r="A533" t="s">
        <v>353</v>
      </c>
      <c r="B533">
        <v>1.9</v>
      </c>
      <c r="C533" t="b">
        <v>1</v>
      </c>
      <c r="D533" t="b">
        <v>0</v>
      </c>
      <c r="E533">
        <v>108</v>
      </c>
      <c r="F533">
        <v>117</v>
      </c>
      <c r="G533">
        <v>293</v>
      </c>
      <c r="H533" s="14">
        <v>43699</v>
      </c>
      <c r="I533" t="s">
        <v>981</v>
      </c>
      <c r="J533" t="s">
        <v>982</v>
      </c>
      <c r="K533" t="s">
        <v>987</v>
      </c>
      <c r="L533">
        <v>500</v>
      </c>
      <c r="N533">
        <v>1</v>
      </c>
      <c r="O533">
        <v>532</v>
      </c>
    </row>
    <row r="534" spans="1:15" x14ac:dyDescent="0.35">
      <c r="A534" t="s">
        <v>353</v>
      </c>
      <c r="B534">
        <v>35.1</v>
      </c>
      <c r="C534" t="b">
        <v>1</v>
      </c>
      <c r="D534" t="b">
        <v>0</v>
      </c>
      <c r="E534">
        <v>108</v>
      </c>
      <c r="F534">
        <v>0</v>
      </c>
      <c r="G534">
        <v>1178</v>
      </c>
      <c r="H534" s="14">
        <v>43699</v>
      </c>
      <c r="I534" t="s">
        <v>996</v>
      </c>
      <c r="K534" t="s">
        <v>987</v>
      </c>
      <c r="L534">
        <v>1000</v>
      </c>
      <c r="N534">
        <v>2</v>
      </c>
      <c r="O534">
        <v>533</v>
      </c>
    </row>
    <row r="535" spans="1:15" x14ac:dyDescent="0.35">
      <c r="A535" t="s">
        <v>353</v>
      </c>
      <c r="B535">
        <v>379</v>
      </c>
      <c r="C535" t="b">
        <v>1</v>
      </c>
      <c r="D535" t="b">
        <v>0</v>
      </c>
      <c r="E535">
        <v>108</v>
      </c>
      <c r="F535">
        <v>0</v>
      </c>
      <c r="G535">
        <v>1179</v>
      </c>
      <c r="H535" s="14">
        <v>43699</v>
      </c>
      <c r="I535" t="s">
        <v>996</v>
      </c>
      <c r="K535" t="s">
        <v>983</v>
      </c>
      <c r="L535">
        <v>6500</v>
      </c>
      <c r="N535">
        <v>4</v>
      </c>
      <c r="O535">
        <v>534</v>
      </c>
    </row>
    <row r="536" spans="1:15" x14ac:dyDescent="0.35">
      <c r="A536" t="s">
        <v>353</v>
      </c>
      <c r="B536">
        <v>14.6</v>
      </c>
      <c r="C536" t="b">
        <v>1</v>
      </c>
      <c r="D536" t="b">
        <v>0</v>
      </c>
      <c r="E536">
        <v>108</v>
      </c>
      <c r="F536">
        <v>0</v>
      </c>
      <c r="G536">
        <v>1180</v>
      </c>
      <c r="H536" s="14">
        <v>43699</v>
      </c>
      <c r="I536" t="s">
        <v>996</v>
      </c>
      <c r="K536" t="s">
        <v>984</v>
      </c>
      <c r="M536">
        <v>5</v>
      </c>
      <c r="N536">
        <v>5</v>
      </c>
      <c r="O536">
        <v>535</v>
      </c>
    </row>
    <row r="537" spans="1:15" x14ac:dyDescent="0.35">
      <c r="A537" t="s">
        <v>353</v>
      </c>
      <c r="B537">
        <v>29.2</v>
      </c>
      <c r="C537" t="b">
        <v>1</v>
      </c>
      <c r="D537" t="b">
        <v>0</v>
      </c>
      <c r="E537">
        <v>108</v>
      </c>
      <c r="F537">
        <v>117</v>
      </c>
      <c r="G537">
        <v>294</v>
      </c>
      <c r="H537" s="14">
        <v>43699</v>
      </c>
      <c r="I537" t="s">
        <v>981</v>
      </c>
      <c r="J537" t="s">
        <v>982</v>
      </c>
      <c r="K537" t="s">
        <v>983</v>
      </c>
      <c r="L537">
        <v>6000</v>
      </c>
      <c r="N537">
        <v>3</v>
      </c>
      <c r="O537">
        <v>536</v>
      </c>
    </row>
    <row r="538" spans="1:15" x14ac:dyDescent="0.35">
      <c r="A538" t="s">
        <v>353</v>
      </c>
      <c r="B538">
        <v>2.12</v>
      </c>
      <c r="C538" t="b">
        <v>1</v>
      </c>
      <c r="D538" t="b">
        <v>0</v>
      </c>
      <c r="E538">
        <v>108</v>
      </c>
      <c r="F538">
        <v>117</v>
      </c>
      <c r="G538">
        <v>295</v>
      </c>
      <c r="H538" s="14">
        <v>43699</v>
      </c>
      <c r="I538" t="s">
        <v>981</v>
      </c>
      <c r="J538" t="s">
        <v>982</v>
      </c>
      <c r="K538" t="s">
        <v>984</v>
      </c>
      <c r="M538">
        <v>5</v>
      </c>
      <c r="N538">
        <v>6</v>
      </c>
      <c r="O538">
        <v>537</v>
      </c>
    </row>
    <row r="539" spans="1:15" x14ac:dyDescent="0.35">
      <c r="A539" t="s">
        <v>585</v>
      </c>
      <c r="B539">
        <v>0.5</v>
      </c>
      <c r="C539" t="b">
        <v>0</v>
      </c>
      <c r="D539" t="b">
        <v>0</v>
      </c>
      <c r="E539">
        <v>188</v>
      </c>
      <c r="F539">
        <v>204</v>
      </c>
      <c r="G539">
        <v>296</v>
      </c>
      <c r="H539" s="14">
        <v>43699</v>
      </c>
      <c r="I539" t="s">
        <v>981</v>
      </c>
      <c r="J539" t="s">
        <v>982</v>
      </c>
      <c r="K539" t="s">
        <v>987</v>
      </c>
      <c r="L539">
        <v>500</v>
      </c>
      <c r="N539">
        <v>1</v>
      </c>
      <c r="O539">
        <v>538</v>
      </c>
    </row>
    <row r="540" spans="1:15" x14ac:dyDescent="0.35">
      <c r="A540" t="s">
        <v>585</v>
      </c>
      <c r="B540">
        <v>2.6</v>
      </c>
      <c r="C540" t="b">
        <v>0</v>
      </c>
      <c r="D540" t="b">
        <v>0</v>
      </c>
      <c r="E540">
        <v>188</v>
      </c>
      <c r="F540">
        <v>0</v>
      </c>
      <c r="G540">
        <v>1181</v>
      </c>
      <c r="H540" s="14">
        <v>43699</v>
      </c>
      <c r="I540" t="s">
        <v>996</v>
      </c>
      <c r="K540" t="s">
        <v>987</v>
      </c>
      <c r="L540">
        <v>1000</v>
      </c>
      <c r="N540">
        <v>2</v>
      </c>
      <c r="O540">
        <v>539</v>
      </c>
    </row>
    <row r="541" spans="1:15" x14ac:dyDescent="0.35">
      <c r="A541" t="s">
        <v>585</v>
      </c>
      <c r="B541">
        <v>2.37</v>
      </c>
      <c r="C541" t="b">
        <v>0</v>
      </c>
      <c r="D541" t="b">
        <v>0</v>
      </c>
      <c r="E541">
        <v>188</v>
      </c>
      <c r="F541">
        <v>0</v>
      </c>
      <c r="G541">
        <v>1182</v>
      </c>
      <c r="H541" s="14">
        <v>43699</v>
      </c>
      <c r="I541" t="s">
        <v>996</v>
      </c>
      <c r="K541" t="s">
        <v>983</v>
      </c>
      <c r="L541">
        <v>7000</v>
      </c>
      <c r="N541">
        <v>4</v>
      </c>
      <c r="O541">
        <v>540</v>
      </c>
    </row>
    <row r="542" spans="1:15" x14ac:dyDescent="0.35">
      <c r="A542" t="s">
        <v>585</v>
      </c>
      <c r="B542">
        <v>0.5</v>
      </c>
      <c r="C542" t="b">
        <v>0</v>
      </c>
      <c r="D542" t="b">
        <v>0</v>
      </c>
      <c r="E542">
        <v>188</v>
      </c>
      <c r="F542">
        <v>204</v>
      </c>
      <c r="G542">
        <v>297</v>
      </c>
      <c r="H542" s="14">
        <v>43699</v>
      </c>
      <c r="I542" t="s">
        <v>981</v>
      </c>
      <c r="J542" t="s">
        <v>982</v>
      </c>
      <c r="K542" t="s">
        <v>983</v>
      </c>
      <c r="L542">
        <v>6500</v>
      </c>
      <c r="N542">
        <v>3</v>
      </c>
      <c r="O542">
        <v>541</v>
      </c>
    </row>
    <row r="543" spans="1:15" x14ac:dyDescent="0.35">
      <c r="A543" t="s">
        <v>585</v>
      </c>
      <c r="B543">
        <v>0.5</v>
      </c>
      <c r="C543" t="b">
        <v>0</v>
      </c>
      <c r="D543" t="b">
        <v>0</v>
      </c>
      <c r="E543">
        <v>188</v>
      </c>
      <c r="F543">
        <v>0</v>
      </c>
      <c r="G543">
        <v>1183</v>
      </c>
      <c r="H543" s="14">
        <v>43699</v>
      </c>
      <c r="I543" t="s">
        <v>996</v>
      </c>
      <c r="K543" t="s">
        <v>984</v>
      </c>
      <c r="M543">
        <v>5</v>
      </c>
      <c r="N543">
        <v>5</v>
      </c>
      <c r="O543">
        <v>542</v>
      </c>
    </row>
    <row r="544" spans="1:15" x14ac:dyDescent="0.35">
      <c r="A544" t="s">
        <v>585</v>
      </c>
      <c r="B544">
        <v>0.5</v>
      </c>
      <c r="C544" t="b">
        <v>0</v>
      </c>
      <c r="D544" t="b">
        <v>0</v>
      </c>
      <c r="E544">
        <v>188</v>
      </c>
      <c r="F544">
        <v>204</v>
      </c>
      <c r="G544">
        <v>298</v>
      </c>
      <c r="H544" s="14">
        <v>43699</v>
      </c>
      <c r="I544" t="s">
        <v>981</v>
      </c>
      <c r="J544" t="s">
        <v>982</v>
      </c>
      <c r="K544" t="s">
        <v>984</v>
      </c>
      <c r="M544">
        <v>5.3</v>
      </c>
      <c r="N544">
        <v>6</v>
      </c>
      <c r="O544">
        <v>543</v>
      </c>
    </row>
    <row r="545" spans="1:15" x14ac:dyDescent="0.35">
      <c r="A545" t="s">
        <v>500</v>
      </c>
      <c r="B545">
        <v>0.5</v>
      </c>
      <c r="C545" t="b">
        <v>0</v>
      </c>
      <c r="D545" t="b">
        <v>0</v>
      </c>
      <c r="E545">
        <v>160</v>
      </c>
      <c r="F545">
        <v>174</v>
      </c>
      <c r="G545">
        <v>299</v>
      </c>
      <c r="H545" s="14">
        <v>43699</v>
      </c>
      <c r="I545" t="s">
        <v>981</v>
      </c>
      <c r="J545" t="s">
        <v>982</v>
      </c>
      <c r="K545" t="s">
        <v>987</v>
      </c>
      <c r="L545">
        <v>500</v>
      </c>
      <c r="N545">
        <v>1</v>
      </c>
      <c r="O545">
        <v>544</v>
      </c>
    </row>
    <row r="546" spans="1:15" x14ac:dyDescent="0.35">
      <c r="A546" t="s">
        <v>500</v>
      </c>
      <c r="B546">
        <v>26.3</v>
      </c>
      <c r="C546" t="b">
        <v>0</v>
      </c>
      <c r="D546" t="b">
        <v>0</v>
      </c>
      <c r="E546">
        <v>160</v>
      </c>
      <c r="F546">
        <v>0</v>
      </c>
      <c r="G546">
        <v>1184</v>
      </c>
      <c r="H546" s="14">
        <v>43699</v>
      </c>
      <c r="I546" t="s">
        <v>996</v>
      </c>
      <c r="K546" t="s">
        <v>987</v>
      </c>
      <c r="L546">
        <v>1000</v>
      </c>
      <c r="N546">
        <v>2</v>
      </c>
      <c r="O546">
        <v>545</v>
      </c>
    </row>
    <row r="547" spans="1:15" x14ac:dyDescent="0.35">
      <c r="A547" t="s">
        <v>500</v>
      </c>
      <c r="B547">
        <v>24.3</v>
      </c>
      <c r="C547" t="b">
        <v>0</v>
      </c>
      <c r="D547" t="b">
        <v>0</v>
      </c>
      <c r="E547">
        <v>160</v>
      </c>
      <c r="F547">
        <v>0</v>
      </c>
      <c r="G547">
        <v>1185</v>
      </c>
      <c r="H547" s="14">
        <v>43699</v>
      </c>
      <c r="I547" t="s">
        <v>996</v>
      </c>
      <c r="K547" t="s">
        <v>983</v>
      </c>
      <c r="L547">
        <v>8500</v>
      </c>
      <c r="N547">
        <v>4</v>
      </c>
      <c r="O547">
        <v>546</v>
      </c>
    </row>
    <row r="548" spans="1:15" x14ac:dyDescent="0.35">
      <c r="A548" t="s">
        <v>500</v>
      </c>
      <c r="B548">
        <v>2.2799999999999998</v>
      </c>
      <c r="C548" t="b">
        <v>0</v>
      </c>
      <c r="D548" t="b">
        <v>0</v>
      </c>
      <c r="E548">
        <v>160</v>
      </c>
      <c r="F548">
        <v>0</v>
      </c>
      <c r="G548">
        <v>1186</v>
      </c>
      <c r="H548" s="14">
        <v>43699</v>
      </c>
      <c r="I548" t="s">
        <v>996</v>
      </c>
      <c r="K548" t="s">
        <v>984</v>
      </c>
      <c r="M548">
        <v>5</v>
      </c>
      <c r="N548">
        <v>5</v>
      </c>
      <c r="O548">
        <v>547</v>
      </c>
    </row>
    <row r="549" spans="1:15" x14ac:dyDescent="0.35">
      <c r="A549" t="s">
        <v>500</v>
      </c>
      <c r="B549">
        <v>0.5</v>
      </c>
      <c r="C549" t="b">
        <v>0</v>
      </c>
      <c r="D549" t="b">
        <v>0</v>
      </c>
      <c r="E549">
        <v>160</v>
      </c>
      <c r="F549">
        <v>174</v>
      </c>
      <c r="G549">
        <v>300</v>
      </c>
      <c r="H549" s="14">
        <v>43699</v>
      </c>
      <c r="I549" t="s">
        <v>981</v>
      </c>
      <c r="J549" t="s">
        <v>982</v>
      </c>
      <c r="K549" t="s">
        <v>983</v>
      </c>
      <c r="L549">
        <v>8000</v>
      </c>
      <c r="N549">
        <v>3</v>
      </c>
      <c r="O549">
        <v>548</v>
      </c>
    </row>
    <row r="550" spans="1:15" x14ac:dyDescent="0.35">
      <c r="A550" t="s">
        <v>500</v>
      </c>
      <c r="B550">
        <v>0.5</v>
      </c>
      <c r="C550" t="b">
        <v>0</v>
      </c>
      <c r="D550" t="b">
        <v>0</v>
      </c>
      <c r="E550">
        <v>160</v>
      </c>
      <c r="F550">
        <v>174</v>
      </c>
      <c r="G550">
        <v>301</v>
      </c>
      <c r="H550" s="14">
        <v>43699</v>
      </c>
      <c r="I550" t="s">
        <v>981</v>
      </c>
      <c r="J550" t="s">
        <v>982</v>
      </c>
      <c r="K550" t="s">
        <v>984</v>
      </c>
      <c r="M550">
        <v>5</v>
      </c>
      <c r="N550">
        <v>6</v>
      </c>
      <c r="O550">
        <v>549</v>
      </c>
    </row>
    <row r="551" spans="1:15" x14ac:dyDescent="0.35">
      <c r="A551" t="s">
        <v>511</v>
      </c>
      <c r="B551">
        <v>0.5</v>
      </c>
      <c r="C551" t="b">
        <v>0</v>
      </c>
      <c r="D551" t="b">
        <v>0</v>
      </c>
      <c r="E551">
        <v>163</v>
      </c>
      <c r="F551">
        <v>178</v>
      </c>
      <c r="G551">
        <v>302</v>
      </c>
      <c r="H551" s="14">
        <v>43699</v>
      </c>
      <c r="I551" t="s">
        <v>981</v>
      </c>
      <c r="J551" t="s">
        <v>982</v>
      </c>
      <c r="K551" t="s">
        <v>987</v>
      </c>
      <c r="L551">
        <v>500</v>
      </c>
      <c r="N551">
        <v>1</v>
      </c>
      <c r="O551">
        <v>550</v>
      </c>
    </row>
    <row r="552" spans="1:15" x14ac:dyDescent="0.35">
      <c r="A552" t="s">
        <v>511</v>
      </c>
      <c r="B552">
        <v>28.4</v>
      </c>
      <c r="C552" t="b">
        <v>0</v>
      </c>
      <c r="D552" t="b">
        <v>0</v>
      </c>
      <c r="E552">
        <v>163</v>
      </c>
      <c r="F552">
        <v>0</v>
      </c>
      <c r="G552">
        <v>1187</v>
      </c>
      <c r="H552" s="14">
        <v>43699</v>
      </c>
      <c r="I552" t="s">
        <v>996</v>
      </c>
      <c r="K552" t="s">
        <v>987</v>
      </c>
      <c r="L552">
        <v>1000</v>
      </c>
      <c r="N552">
        <v>2</v>
      </c>
      <c r="O552">
        <v>551</v>
      </c>
    </row>
    <row r="553" spans="1:15" x14ac:dyDescent="0.35">
      <c r="A553" t="s">
        <v>511</v>
      </c>
      <c r="B553">
        <v>1.3</v>
      </c>
      <c r="C553" t="b">
        <v>0</v>
      </c>
      <c r="D553" t="b">
        <v>0</v>
      </c>
      <c r="E553">
        <v>163</v>
      </c>
      <c r="F553">
        <v>178</v>
      </c>
      <c r="G553">
        <v>303</v>
      </c>
      <c r="H553" s="14">
        <v>43699</v>
      </c>
      <c r="I553" t="s">
        <v>981</v>
      </c>
      <c r="J553" t="s">
        <v>982</v>
      </c>
      <c r="K553" t="s">
        <v>983</v>
      </c>
      <c r="L553">
        <v>6000</v>
      </c>
      <c r="N553">
        <v>3</v>
      </c>
      <c r="O553">
        <v>552</v>
      </c>
    </row>
    <row r="554" spans="1:15" x14ac:dyDescent="0.35">
      <c r="A554" t="s">
        <v>511</v>
      </c>
      <c r="B554">
        <v>12.8</v>
      </c>
      <c r="C554" t="b">
        <v>0</v>
      </c>
      <c r="D554" t="b">
        <v>0</v>
      </c>
      <c r="E554">
        <v>163</v>
      </c>
      <c r="F554">
        <v>0</v>
      </c>
      <c r="G554">
        <v>1188</v>
      </c>
      <c r="H554" s="14">
        <v>43699</v>
      </c>
      <c r="I554" t="s">
        <v>996</v>
      </c>
      <c r="K554" t="s">
        <v>983</v>
      </c>
      <c r="L554">
        <v>6500</v>
      </c>
      <c r="N554">
        <v>4</v>
      </c>
      <c r="O554">
        <v>553</v>
      </c>
    </row>
    <row r="555" spans="1:15" x14ac:dyDescent="0.35">
      <c r="A555" t="s">
        <v>511</v>
      </c>
      <c r="B555">
        <v>10</v>
      </c>
      <c r="C555" t="b">
        <v>0</v>
      </c>
      <c r="D555" t="b">
        <v>0</v>
      </c>
      <c r="E555">
        <v>163</v>
      </c>
      <c r="F555">
        <v>0</v>
      </c>
      <c r="G555">
        <v>1189</v>
      </c>
      <c r="H555" s="14">
        <v>43699</v>
      </c>
      <c r="I555" t="s">
        <v>996</v>
      </c>
      <c r="K555" t="s">
        <v>984</v>
      </c>
      <c r="M555">
        <v>5</v>
      </c>
      <c r="N555">
        <v>5</v>
      </c>
      <c r="O555">
        <v>554</v>
      </c>
    </row>
    <row r="556" spans="1:15" x14ac:dyDescent="0.35">
      <c r="A556" t="s">
        <v>511</v>
      </c>
      <c r="B556">
        <v>1.07</v>
      </c>
      <c r="C556" t="b">
        <v>0</v>
      </c>
      <c r="D556" t="b">
        <v>0</v>
      </c>
      <c r="E556">
        <v>163</v>
      </c>
      <c r="F556">
        <v>178</v>
      </c>
      <c r="G556">
        <v>304</v>
      </c>
      <c r="H556" s="14">
        <v>43699</v>
      </c>
      <c r="I556" t="s">
        <v>981</v>
      </c>
      <c r="J556" t="s">
        <v>982</v>
      </c>
      <c r="K556" t="s">
        <v>984</v>
      </c>
      <c r="M556">
        <v>5</v>
      </c>
      <c r="N556">
        <v>6</v>
      </c>
      <c r="O556">
        <v>555</v>
      </c>
    </row>
    <row r="557" spans="1:15" x14ac:dyDescent="0.35">
      <c r="A557" t="s">
        <v>361</v>
      </c>
      <c r="B557">
        <v>15.1</v>
      </c>
      <c r="C557" t="b">
        <v>0</v>
      </c>
      <c r="D557" t="b">
        <v>0</v>
      </c>
      <c r="E557">
        <v>110</v>
      </c>
      <c r="F557">
        <v>0</v>
      </c>
      <c r="G557">
        <v>1190</v>
      </c>
      <c r="H557" s="14">
        <v>43699</v>
      </c>
      <c r="I557" t="s">
        <v>996</v>
      </c>
      <c r="K557" t="s">
        <v>987</v>
      </c>
      <c r="L557">
        <v>1000</v>
      </c>
      <c r="N557">
        <v>2</v>
      </c>
      <c r="O557">
        <v>556</v>
      </c>
    </row>
    <row r="558" spans="1:15" x14ac:dyDescent="0.35">
      <c r="A558" t="s">
        <v>361</v>
      </c>
      <c r="B558">
        <v>0.5</v>
      </c>
      <c r="C558" t="b">
        <v>0</v>
      </c>
      <c r="D558" t="b">
        <v>0</v>
      </c>
      <c r="E558">
        <v>110</v>
      </c>
      <c r="F558">
        <v>120</v>
      </c>
      <c r="G558">
        <v>305</v>
      </c>
      <c r="H558" s="14">
        <v>43699</v>
      </c>
      <c r="I558" t="s">
        <v>981</v>
      </c>
      <c r="J558" t="s">
        <v>982</v>
      </c>
      <c r="K558" t="s">
        <v>987</v>
      </c>
      <c r="L558">
        <v>500</v>
      </c>
      <c r="N558">
        <v>1</v>
      </c>
      <c r="O558">
        <v>557</v>
      </c>
    </row>
    <row r="559" spans="1:15" x14ac:dyDescent="0.35">
      <c r="A559" t="s">
        <v>361</v>
      </c>
      <c r="B559">
        <v>14.3</v>
      </c>
      <c r="C559" t="b">
        <v>0</v>
      </c>
      <c r="D559" t="b">
        <v>0</v>
      </c>
      <c r="E559">
        <v>110</v>
      </c>
      <c r="F559">
        <v>0</v>
      </c>
      <c r="G559">
        <v>1191</v>
      </c>
      <c r="H559" s="14">
        <v>43699</v>
      </c>
      <c r="I559" t="s">
        <v>996</v>
      </c>
      <c r="K559" t="s">
        <v>983</v>
      </c>
      <c r="L559">
        <v>7000</v>
      </c>
      <c r="N559">
        <v>4</v>
      </c>
      <c r="O559">
        <v>558</v>
      </c>
    </row>
    <row r="560" spans="1:15" x14ac:dyDescent="0.35">
      <c r="A560" t="s">
        <v>361</v>
      </c>
      <c r="B560">
        <v>0.5</v>
      </c>
      <c r="C560" t="b">
        <v>0</v>
      </c>
      <c r="D560" t="b">
        <v>0</v>
      </c>
      <c r="E560">
        <v>110</v>
      </c>
      <c r="F560">
        <v>120</v>
      </c>
      <c r="G560">
        <v>306</v>
      </c>
      <c r="H560" s="14">
        <v>43699</v>
      </c>
      <c r="I560" t="s">
        <v>981</v>
      </c>
      <c r="J560" t="s">
        <v>982</v>
      </c>
      <c r="K560" t="s">
        <v>983</v>
      </c>
      <c r="L560">
        <v>6500</v>
      </c>
      <c r="N560">
        <v>3</v>
      </c>
      <c r="O560">
        <v>559</v>
      </c>
    </row>
    <row r="561" spans="1:17" x14ac:dyDescent="0.35">
      <c r="A561" t="s">
        <v>361</v>
      </c>
      <c r="B561">
        <v>13.9</v>
      </c>
      <c r="C561" t="b">
        <v>0</v>
      </c>
      <c r="D561" t="b">
        <v>0</v>
      </c>
      <c r="E561">
        <v>110</v>
      </c>
      <c r="F561">
        <v>0</v>
      </c>
      <c r="G561">
        <v>1192</v>
      </c>
      <c r="H561" s="14">
        <v>43699</v>
      </c>
      <c r="I561" t="s">
        <v>996</v>
      </c>
      <c r="K561" t="s">
        <v>984</v>
      </c>
      <c r="M561">
        <v>5</v>
      </c>
      <c r="N561">
        <v>5</v>
      </c>
      <c r="O561">
        <v>560</v>
      </c>
    </row>
    <row r="562" spans="1:17" x14ac:dyDescent="0.35">
      <c r="A562" t="s">
        <v>361</v>
      </c>
      <c r="B562">
        <v>0.5</v>
      </c>
      <c r="C562" t="b">
        <v>0</v>
      </c>
      <c r="D562" t="b">
        <v>0</v>
      </c>
      <c r="E562">
        <v>110</v>
      </c>
      <c r="F562">
        <v>120</v>
      </c>
      <c r="G562">
        <v>307</v>
      </c>
      <c r="H562" s="14">
        <v>43699</v>
      </c>
      <c r="I562" t="s">
        <v>981</v>
      </c>
      <c r="J562" t="s">
        <v>982</v>
      </c>
      <c r="K562" t="s">
        <v>984</v>
      </c>
      <c r="M562">
        <v>5.3</v>
      </c>
      <c r="N562">
        <v>6</v>
      </c>
      <c r="O562">
        <v>561</v>
      </c>
    </row>
    <row r="563" spans="1:17" x14ac:dyDescent="0.35">
      <c r="A563" t="s">
        <v>190</v>
      </c>
      <c r="B563">
        <v>7.76</v>
      </c>
      <c r="C563" t="b">
        <v>0</v>
      </c>
      <c r="D563" t="b">
        <v>0</v>
      </c>
      <c r="E563">
        <v>50</v>
      </c>
      <c r="F563">
        <v>53</v>
      </c>
      <c r="G563">
        <v>37</v>
      </c>
      <c r="H563" s="14">
        <v>43699</v>
      </c>
      <c r="I563" t="s">
        <v>981</v>
      </c>
      <c r="J563" t="s">
        <v>982</v>
      </c>
      <c r="K563" t="s">
        <v>987</v>
      </c>
      <c r="L563">
        <v>500</v>
      </c>
      <c r="N563">
        <v>1</v>
      </c>
      <c r="O563">
        <v>562</v>
      </c>
      <c r="P563">
        <v>1</v>
      </c>
      <c r="Q563" t="s">
        <v>992</v>
      </c>
    </row>
    <row r="564" spans="1:17" x14ac:dyDescent="0.35">
      <c r="A564" t="s">
        <v>190</v>
      </c>
      <c r="B564">
        <v>1.1200000000000001</v>
      </c>
      <c r="C564" t="b">
        <v>0</v>
      </c>
      <c r="D564" t="b">
        <v>0</v>
      </c>
      <c r="E564">
        <v>50</v>
      </c>
      <c r="F564">
        <v>0</v>
      </c>
      <c r="G564">
        <v>932</v>
      </c>
      <c r="H564" s="14">
        <v>43699</v>
      </c>
      <c r="I564" t="s">
        <v>996</v>
      </c>
      <c r="K564" t="s">
        <v>987</v>
      </c>
      <c r="L564">
        <v>1000</v>
      </c>
      <c r="N564">
        <v>2</v>
      </c>
      <c r="O564">
        <v>563</v>
      </c>
      <c r="P564">
        <v>1</v>
      </c>
      <c r="Q564" t="s">
        <v>992</v>
      </c>
    </row>
    <row r="565" spans="1:17" x14ac:dyDescent="0.35">
      <c r="A565" t="s">
        <v>190</v>
      </c>
      <c r="B565">
        <v>2.75</v>
      </c>
      <c r="C565" t="b">
        <v>0</v>
      </c>
      <c r="D565" t="b">
        <v>0</v>
      </c>
      <c r="E565">
        <v>50</v>
      </c>
      <c r="F565">
        <v>53</v>
      </c>
      <c r="G565">
        <v>38</v>
      </c>
      <c r="H565" s="14">
        <v>43699</v>
      </c>
      <c r="I565" t="s">
        <v>981</v>
      </c>
      <c r="J565" t="s">
        <v>982</v>
      </c>
      <c r="K565" t="s">
        <v>983</v>
      </c>
      <c r="L565">
        <v>7500</v>
      </c>
      <c r="N565">
        <v>3</v>
      </c>
      <c r="O565">
        <v>564</v>
      </c>
      <c r="P565">
        <v>1</v>
      </c>
      <c r="Q565" t="s">
        <v>992</v>
      </c>
    </row>
    <row r="566" spans="1:17" x14ac:dyDescent="0.35">
      <c r="A566" t="s">
        <v>190</v>
      </c>
      <c r="B566">
        <v>20.8</v>
      </c>
      <c r="C566" t="b">
        <v>0</v>
      </c>
      <c r="D566" t="b">
        <v>0</v>
      </c>
      <c r="E566">
        <v>50</v>
      </c>
      <c r="F566">
        <v>0</v>
      </c>
      <c r="G566">
        <v>933</v>
      </c>
      <c r="H566" s="14">
        <v>43699</v>
      </c>
      <c r="I566" t="s">
        <v>996</v>
      </c>
      <c r="K566" t="s">
        <v>983</v>
      </c>
      <c r="L566">
        <v>8000</v>
      </c>
      <c r="N566">
        <v>4</v>
      </c>
      <c r="O566">
        <v>565</v>
      </c>
      <c r="P566">
        <v>1</v>
      </c>
      <c r="Q566" t="s">
        <v>992</v>
      </c>
    </row>
    <row r="567" spans="1:17" x14ac:dyDescent="0.35">
      <c r="A567" t="s">
        <v>190</v>
      </c>
      <c r="B567">
        <v>5.83</v>
      </c>
      <c r="C567" t="b">
        <v>0</v>
      </c>
      <c r="D567" t="b">
        <v>0</v>
      </c>
      <c r="E567">
        <v>50</v>
      </c>
      <c r="F567">
        <v>0</v>
      </c>
      <c r="G567">
        <v>934</v>
      </c>
      <c r="H567" s="14">
        <v>43699</v>
      </c>
      <c r="I567" t="s">
        <v>996</v>
      </c>
      <c r="K567" t="s">
        <v>984</v>
      </c>
      <c r="M567">
        <v>5</v>
      </c>
      <c r="N567">
        <v>5</v>
      </c>
      <c r="O567">
        <v>566</v>
      </c>
      <c r="P567">
        <v>1</v>
      </c>
      <c r="Q567" t="s">
        <v>992</v>
      </c>
    </row>
    <row r="568" spans="1:17" x14ac:dyDescent="0.35">
      <c r="A568" t="s">
        <v>190</v>
      </c>
      <c r="B568">
        <v>0.5</v>
      </c>
      <c r="C568" t="b">
        <v>0</v>
      </c>
      <c r="D568" t="b">
        <v>0</v>
      </c>
      <c r="E568">
        <v>50</v>
      </c>
      <c r="F568">
        <v>53</v>
      </c>
      <c r="G568">
        <v>39</v>
      </c>
      <c r="H568" s="14">
        <v>43699</v>
      </c>
      <c r="I568" t="s">
        <v>981</v>
      </c>
      <c r="J568" t="s">
        <v>982</v>
      </c>
      <c r="K568" t="s">
        <v>984</v>
      </c>
      <c r="M568">
        <v>5.25</v>
      </c>
      <c r="N568">
        <v>6</v>
      </c>
      <c r="O568">
        <v>567</v>
      </c>
      <c r="P568">
        <v>1</v>
      </c>
      <c r="Q568" t="s">
        <v>992</v>
      </c>
    </row>
    <row r="569" spans="1:17" x14ac:dyDescent="0.35">
      <c r="A569" t="s">
        <v>104</v>
      </c>
      <c r="B569">
        <v>0.5</v>
      </c>
      <c r="C569" t="b">
        <v>0</v>
      </c>
      <c r="D569" t="b">
        <v>1</v>
      </c>
      <c r="E569">
        <v>22</v>
      </c>
      <c r="F569">
        <v>23</v>
      </c>
      <c r="G569">
        <v>311</v>
      </c>
      <c r="H569" s="14">
        <v>43699</v>
      </c>
      <c r="I569" t="s">
        <v>981</v>
      </c>
      <c r="J569" t="s">
        <v>982</v>
      </c>
      <c r="K569" t="s">
        <v>987</v>
      </c>
      <c r="L569">
        <v>500</v>
      </c>
      <c r="N569">
        <v>1</v>
      </c>
      <c r="O569">
        <v>568</v>
      </c>
    </row>
    <row r="570" spans="1:17" x14ac:dyDescent="0.35">
      <c r="A570" t="s">
        <v>332</v>
      </c>
      <c r="B570">
        <v>0.5</v>
      </c>
      <c r="C570" t="b">
        <v>0</v>
      </c>
      <c r="D570" t="b">
        <v>0</v>
      </c>
      <c r="E570">
        <v>100</v>
      </c>
      <c r="F570">
        <v>108</v>
      </c>
      <c r="G570">
        <v>312</v>
      </c>
      <c r="H570" s="14">
        <v>43699</v>
      </c>
      <c r="I570" t="s">
        <v>981</v>
      </c>
      <c r="J570" t="s">
        <v>982</v>
      </c>
      <c r="K570" t="s">
        <v>987</v>
      </c>
      <c r="L570">
        <v>500</v>
      </c>
      <c r="N570">
        <v>1</v>
      </c>
      <c r="O570">
        <v>569</v>
      </c>
    </row>
    <row r="571" spans="1:17" x14ac:dyDescent="0.35">
      <c r="A571" t="s">
        <v>332</v>
      </c>
      <c r="B571">
        <v>12.3</v>
      </c>
      <c r="C571" t="b">
        <v>0</v>
      </c>
      <c r="D571" t="b">
        <v>0</v>
      </c>
      <c r="E571">
        <v>100</v>
      </c>
      <c r="F571">
        <v>0</v>
      </c>
      <c r="G571">
        <v>1196</v>
      </c>
      <c r="H571" s="14">
        <v>43699</v>
      </c>
      <c r="I571" t="s">
        <v>996</v>
      </c>
      <c r="K571" t="s">
        <v>987</v>
      </c>
      <c r="L571">
        <v>1000</v>
      </c>
      <c r="N571">
        <v>2</v>
      </c>
      <c r="O571">
        <v>570</v>
      </c>
    </row>
    <row r="572" spans="1:17" x14ac:dyDescent="0.35">
      <c r="A572" t="s">
        <v>332</v>
      </c>
      <c r="B572">
        <v>11.1</v>
      </c>
      <c r="C572" t="b">
        <v>0</v>
      </c>
      <c r="D572" t="b">
        <v>0</v>
      </c>
      <c r="E572">
        <v>100</v>
      </c>
      <c r="F572">
        <v>0</v>
      </c>
      <c r="G572">
        <v>1197</v>
      </c>
      <c r="H572" s="14">
        <v>43699</v>
      </c>
      <c r="I572" t="s">
        <v>996</v>
      </c>
      <c r="K572" t="s">
        <v>983</v>
      </c>
      <c r="L572">
        <v>6500</v>
      </c>
      <c r="N572">
        <v>4</v>
      </c>
      <c r="O572">
        <v>571</v>
      </c>
    </row>
    <row r="573" spans="1:17" x14ac:dyDescent="0.35">
      <c r="A573" t="s">
        <v>332</v>
      </c>
      <c r="B573">
        <v>7.29</v>
      </c>
      <c r="C573" t="b">
        <v>0</v>
      </c>
      <c r="D573" t="b">
        <v>0</v>
      </c>
      <c r="E573">
        <v>100</v>
      </c>
      <c r="F573">
        <v>0</v>
      </c>
      <c r="G573">
        <v>1198</v>
      </c>
      <c r="H573" s="14">
        <v>43699</v>
      </c>
      <c r="I573" t="s">
        <v>996</v>
      </c>
      <c r="K573" t="s">
        <v>984</v>
      </c>
      <c r="M573">
        <v>5</v>
      </c>
      <c r="N573">
        <v>5</v>
      </c>
      <c r="O573">
        <v>572</v>
      </c>
    </row>
    <row r="574" spans="1:17" x14ac:dyDescent="0.35">
      <c r="A574" t="s">
        <v>332</v>
      </c>
      <c r="B574">
        <v>0.5</v>
      </c>
      <c r="C574" t="b">
        <v>0</v>
      </c>
      <c r="D574" t="b">
        <v>0</v>
      </c>
      <c r="E574">
        <v>100</v>
      </c>
      <c r="F574">
        <v>108</v>
      </c>
      <c r="G574">
        <v>313</v>
      </c>
      <c r="H574" s="14">
        <v>43699</v>
      </c>
      <c r="I574" t="s">
        <v>981</v>
      </c>
      <c r="J574" t="s">
        <v>982</v>
      </c>
      <c r="K574" t="s">
        <v>983</v>
      </c>
      <c r="L574">
        <v>6000</v>
      </c>
      <c r="N574">
        <v>3</v>
      </c>
      <c r="O574">
        <v>573</v>
      </c>
    </row>
    <row r="575" spans="1:17" x14ac:dyDescent="0.35">
      <c r="A575" t="s">
        <v>332</v>
      </c>
      <c r="B575">
        <v>0.5</v>
      </c>
      <c r="C575" t="b">
        <v>0</v>
      </c>
      <c r="D575" t="b">
        <v>0</v>
      </c>
      <c r="E575">
        <v>100</v>
      </c>
      <c r="F575">
        <v>108</v>
      </c>
      <c r="G575">
        <v>315</v>
      </c>
      <c r="H575" s="14">
        <v>43699</v>
      </c>
      <c r="I575" t="s">
        <v>981</v>
      </c>
      <c r="J575" t="s">
        <v>982</v>
      </c>
      <c r="K575" t="s">
        <v>984</v>
      </c>
      <c r="M575">
        <v>5</v>
      </c>
      <c r="N575">
        <v>6</v>
      </c>
      <c r="O575">
        <v>574</v>
      </c>
    </row>
    <row r="576" spans="1:17" x14ac:dyDescent="0.35">
      <c r="A576" t="s">
        <v>336</v>
      </c>
      <c r="B576">
        <v>1.03</v>
      </c>
      <c r="C576" t="b">
        <v>1</v>
      </c>
      <c r="D576" t="b">
        <v>0</v>
      </c>
      <c r="E576">
        <v>102</v>
      </c>
      <c r="F576">
        <v>110</v>
      </c>
      <c r="G576">
        <v>314</v>
      </c>
      <c r="H576" s="14">
        <v>43699</v>
      </c>
      <c r="I576" t="s">
        <v>981</v>
      </c>
      <c r="J576" t="s">
        <v>982</v>
      </c>
      <c r="K576" t="s">
        <v>987</v>
      </c>
      <c r="L576">
        <v>500</v>
      </c>
      <c r="N576">
        <v>1</v>
      </c>
      <c r="O576">
        <v>575</v>
      </c>
    </row>
    <row r="577" spans="1:15" x14ac:dyDescent="0.35">
      <c r="A577" t="s">
        <v>104</v>
      </c>
      <c r="B577">
        <v>2.15</v>
      </c>
      <c r="C577" t="b">
        <v>0</v>
      </c>
      <c r="D577" t="b">
        <v>1</v>
      </c>
      <c r="E577">
        <v>22</v>
      </c>
      <c r="F577">
        <v>0</v>
      </c>
      <c r="G577">
        <v>1199</v>
      </c>
      <c r="H577" s="14">
        <v>43699</v>
      </c>
      <c r="I577" t="s">
        <v>996</v>
      </c>
      <c r="K577" t="s">
        <v>987</v>
      </c>
      <c r="L577">
        <v>1000</v>
      </c>
      <c r="N577">
        <v>2</v>
      </c>
      <c r="O577">
        <v>576</v>
      </c>
    </row>
    <row r="578" spans="1:15" x14ac:dyDescent="0.35">
      <c r="A578" t="s">
        <v>104</v>
      </c>
      <c r="B578">
        <v>0.5</v>
      </c>
      <c r="C578" t="b">
        <v>0</v>
      </c>
      <c r="D578" t="b">
        <v>1</v>
      </c>
      <c r="E578">
        <v>22</v>
      </c>
      <c r="F578">
        <v>0</v>
      </c>
      <c r="G578">
        <v>1200</v>
      </c>
      <c r="H578" s="14">
        <v>43699</v>
      </c>
      <c r="I578" t="s">
        <v>996</v>
      </c>
      <c r="K578" t="s">
        <v>983</v>
      </c>
      <c r="L578">
        <v>8000</v>
      </c>
      <c r="N578">
        <v>4</v>
      </c>
      <c r="O578">
        <v>577</v>
      </c>
    </row>
    <row r="579" spans="1:15" x14ac:dyDescent="0.35">
      <c r="A579" t="s">
        <v>104</v>
      </c>
      <c r="B579">
        <v>0.5</v>
      </c>
      <c r="C579" t="b">
        <v>0</v>
      </c>
      <c r="D579" t="b">
        <v>1</v>
      </c>
      <c r="E579">
        <v>22</v>
      </c>
      <c r="F579">
        <v>0</v>
      </c>
      <c r="G579">
        <v>1201</v>
      </c>
      <c r="H579" s="14">
        <v>43699</v>
      </c>
      <c r="I579" t="s">
        <v>996</v>
      </c>
      <c r="K579" t="s">
        <v>984</v>
      </c>
      <c r="M579">
        <v>5</v>
      </c>
      <c r="N579">
        <v>5</v>
      </c>
      <c r="O579">
        <v>578</v>
      </c>
    </row>
    <row r="580" spans="1:15" x14ac:dyDescent="0.35">
      <c r="A580" t="s">
        <v>104</v>
      </c>
      <c r="B580">
        <v>0.5</v>
      </c>
      <c r="C580" t="b">
        <v>0</v>
      </c>
      <c r="D580" t="b">
        <v>1</v>
      </c>
      <c r="E580">
        <v>22</v>
      </c>
      <c r="F580">
        <v>23</v>
      </c>
      <c r="G580">
        <v>316</v>
      </c>
      <c r="H580" s="14">
        <v>43699</v>
      </c>
      <c r="I580" t="s">
        <v>981</v>
      </c>
      <c r="J580" t="s">
        <v>982</v>
      </c>
      <c r="K580" t="s">
        <v>983</v>
      </c>
      <c r="L580">
        <v>7500</v>
      </c>
      <c r="N580">
        <v>3</v>
      </c>
      <c r="O580">
        <v>579</v>
      </c>
    </row>
    <row r="581" spans="1:15" x14ac:dyDescent="0.35">
      <c r="A581" t="s">
        <v>104</v>
      </c>
      <c r="B581">
        <v>0.5</v>
      </c>
      <c r="C581" t="b">
        <v>0</v>
      </c>
      <c r="D581" t="b">
        <v>1</v>
      </c>
      <c r="E581">
        <v>22</v>
      </c>
      <c r="F581">
        <v>23</v>
      </c>
      <c r="G581">
        <v>317</v>
      </c>
      <c r="H581" s="14">
        <v>43699</v>
      </c>
      <c r="I581" t="s">
        <v>981</v>
      </c>
      <c r="J581" t="s">
        <v>982</v>
      </c>
      <c r="K581" t="s">
        <v>984</v>
      </c>
      <c r="M581">
        <v>5</v>
      </c>
      <c r="N581">
        <v>6</v>
      </c>
      <c r="O581">
        <v>580</v>
      </c>
    </row>
    <row r="582" spans="1:15" x14ac:dyDescent="0.35">
      <c r="A582" t="s">
        <v>104</v>
      </c>
      <c r="B582">
        <v>0.5</v>
      </c>
      <c r="C582" t="b">
        <v>0</v>
      </c>
      <c r="D582" t="b">
        <v>1</v>
      </c>
      <c r="E582">
        <v>22</v>
      </c>
      <c r="F582">
        <v>321</v>
      </c>
      <c r="G582">
        <v>12</v>
      </c>
      <c r="H582" s="14">
        <v>43699</v>
      </c>
      <c r="I582" t="s">
        <v>981</v>
      </c>
      <c r="J582" t="s">
        <v>982</v>
      </c>
      <c r="K582" t="s">
        <v>984</v>
      </c>
      <c r="M582">
        <v>5</v>
      </c>
      <c r="N582">
        <v>7</v>
      </c>
      <c r="O582">
        <v>581</v>
      </c>
    </row>
    <row r="583" spans="1:15" x14ac:dyDescent="0.35">
      <c r="A583" t="s">
        <v>336</v>
      </c>
      <c r="B583">
        <v>26.8</v>
      </c>
      <c r="C583" t="b">
        <v>1</v>
      </c>
      <c r="D583" t="b">
        <v>0</v>
      </c>
      <c r="E583">
        <v>102</v>
      </c>
      <c r="F583">
        <v>0</v>
      </c>
      <c r="G583">
        <v>1202</v>
      </c>
      <c r="H583" s="14">
        <v>43699</v>
      </c>
      <c r="I583" t="s">
        <v>996</v>
      </c>
      <c r="K583" t="s">
        <v>987</v>
      </c>
      <c r="L583">
        <v>1000</v>
      </c>
      <c r="N583">
        <v>2</v>
      </c>
      <c r="O583">
        <v>582</v>
      </c>
    </row>
    <row r="584" spans="1:15" x14ac:dyDescent="0.35">
      <c r="A584" t="s">
        <v>336</v>
      </c>
      <c r="B584">
        <v>5.54</v>
      </c>
      <c r="C584" t="b">
        <v>1</v>
      </c>
      <c r="D584" t="b">
        <v>0</v>
      </c>
      <c r="E584">
        <v>102</v>
      </c>
      <c r="F584">
        <v>110</v>
      </c>
      <c r="G584">
        <v>318</v>
      </c>
      <c r="H584" s="14">
        <v>43699</v>
      </c>
      <c r="I584" t="s">
        <v>981</v>
      </c>
      <c r="J584" t="s">
        <v>982</v>
      </c>
      <c r="K584" t="s">
        <v>983</v>
      </c>
      <c r="L584">
        <v>7500</v>
      </c>
      <c r="N584">
        <v>3</v>
      </c>
      <c r="O584">
        <v>583</v>
      </c>
    </row>
    <row r="585" spans="1:15" x14ac:dyDescent="0.35">
      <c r="A585" t="s">
        <v>336</v>
      </c>
      <c r="B585">
        <v>27.2</v>
      </c>
      <c r="C585" t="b">
        <v>1</v>
      </c>
      <c r="D585" t="b">
        <v>0</v>
      </c>
      <c r="E585">
        <v>102</v>
      </c>
      <c r="F585">
        <v>0</v>
      </c>
      <c r="G585">
        <v>1203</v>
      </c>
      <c r="H585" s="14">
        <v>43699</v>
      </c>
      <c r="I585" t="s">
        <v>996</v>
      </c>
      <c r="K585" t="s">
        <v>983</v>
      </c>
      <c r="L585">
        <v>8000</v>
      </c>
      <c r="N585">
        <v>4</v>
      </c>
      <c r="O585">
        <v>584</v>
      </c>
    </row>
    <row r="586" spans="1:15" x14ac:dyDescent="0.35">
      <c r="A586" t="s">
        <v>336</v>
      </c>
      <c r="B586">
        <v>3.42</v>
      </c>
      <c r="C586" t="b">
        <v>1</v>
      </c>
      <c r="D586" t="b">
        <v>0</v>
      </c>
      <c r="E586">
        <v>102</v>
      </c>
      <c r="F586">
        <v>0</v>
      </c>
      <c r="G586">
        <v>1204</v>
      </c>
      <c r="H586" s="14">
        <v>43699</v>
      </c>
      <c r="I586" t="s">
        <v>996</v>
      </c>
      <c r="K586" t="s">
        <v>984</v>
      </c>
      <c r="M586">
        <v>5</v>
      </c>
      <c r="N586">
        <v>5</v>
      </c>
      <c r="O586">
        <v>585</v>
      </c>
    </row>
    <row r="587" spans="1:15" x14ac:dyDescent="0.35">
      <c r="A587" t="s">
        <v>336</v>
      </c>
      <c r="B587">
        <v>1.1599999999999999</v>
      </c>
      <c r="C587" t="b">
        <v>1</v>
      </c>
      <c r="D587" t="b">
        <v>0</v>
      </c>
      <c r="E587">
        <v>102</v>
      </c>
      <c r="F587">
        <v>110</v>
      </c>
      <c r="G587">
        <v>319</v>
      </c>
      <c r="H587" s="14">
        <v>43699</v>
      </c>
      <c r="I587" t="s">
        <v>981</v>
      </c>
      <c r="J587" t="s">
        <v>982</v>
      </c>
      <c r="K587" t="s">
        <v>984</v>
      </c>
      <c r="M587">
        <v>5.5</v>
      </c>
      <c r="N587">
        <v>6</v>
      </c>
      <c r="O587">
        <v>586</v>
      </c>
    </row>
    <row r="588" spans="1:15" x14ac:dyDescent="0.35">
      <c r="A588" t="s">
        <v>332</v>
      </c>
      <c r="B588">
        <v>0.5</v>
      </c>
      <c r="C588" t="b">
        <v>0</v>
      </c>
      <c r="D588" t="b">
        <v>0</v>
      </c>
      <c r="E588">
        <v>100</v>
      </c>
      <c r="F588">
        <v>326</v>
      </c>
      <c r="G588">
        <v>13</v>
      </c>
      <c r="H588" s="14">
        <v>43699</v>
      </c>
      <c r="I588" t="s">
        <v>981</v>
      </c>
      <c r="J588" t="s">
        <v>982</v>
      </c>
      <c r="K588" t="s">
        <v>984</v>
      </c>
      <c r="M588">
        <v>5</v>
      </c>
      <c r="N588">
        <v>7</v>
      </c>
      <c r="O588">
        <v>587</v>
      </c>
    </row>
    <row r="589" spans="1:15" x14ac:dyDescent="0.35">
      <c r="A589" t="s">
        <v>647</v>
      </c>
      <c r="B589">
        <v>47.4</v>
      </c>
      <c r="C589" t="b">
        <v>0</v>
      </c>
      <c r="D589" t="b">
        <v>0</v>
      </c>
      <c r="E589">
        <v>216</v>
      </c>
      <c r="F589">
        <v>0</v>
      </c>
      <c r="G589">
        <v>1205</v>
      </c>
      <c r="H589" s="14">
        <v>43699</v>
      </c>
      <c r="I589" t="s">
        <v>996</v>
      </c>
      <c r="K589" t="s">
        <v>987</v>
      </c>
      <c r="L589">
        <v>1000</v>
      </c>
      <c r="N589">
        <v>2</v>
      </c>
      <c r="O589">
        <v>588</v>
      </c>
    </row>
    <row r="590" spans="1:15" x14ac:dyDescent="0.35">
      <c r="A590" t="s">
        <v>647</v>
      </c>
      <c r="B590">
        <v>1.99</v>
      </c>
      <c r="C590" t="b">
        <v>0</v>
      </c>
      <c r="D590" t="b">
        <v>0</v>
      </c>
      <c r="E590">
        <v>216</v>
      </c>
      <c r="F590">
        <v>234</v>
      </c>
      <c r="G590">
        <v>320</v>
      </c>
      <c r="H590" s="14">
        <v>43699</v>
      </c>
      <c r="I590" t="s">
        <v>981</v>
      </c>
      <c r="J590" t="s">
        <v>982</v>
      </c>
      <c r="K590" t="s">
        <v>983</v>
      </c>
      <c r="L590">
        <v>6000</v>
      </c>
      <c r="N590">
        <v>3</v>
      </c>
      <c r="O590">
        <v>589</v>
      </c>
    </row>
    <row r="591" spans="1:15" x14ac:dyDescent="0.35">
      <c r="A591" t="s">
        <v>647</v>
      </c>
      <c r="B591">
        <v>13.4</v>
      </c>
      <c r="C591" t="b">
        <v>0</v>
      </c>
      <c r="D591" t="b">
        <v>0</v>
      </c>
      <c r="E591">
        <v>216</v>
      </c>
      <c r="F591">
        <v>0</v>
      </c>
      <c r="G591">
        <v>1206</v>
      </c>
      <c r="H591" s="14">
        <v>43699</v>
      </c>
      <c r="I591" t="s">
        <v>996</v>
      </c>
      <c r="K591" t="s">
        <v>983</v>
      </c>
      <c r="L591">
        <v>6500</v>
      </c>
      <c r="N591">
        <v>4</v>
      </c>
      <c r="O591">
        <v>590</v>
      </c>
    </row>
    <row r="592" spans="1:15" x14ac:dyDescent="0.35">
      <c r="A592" t="s">
        <v>647</v>
      </c>
      <c r="B592">
        <v>11.8</v>
      </c>
      <c r="C592" t="b">
        <v>0</v>
      </c>
      <c r="D592" t="b">
        <v>0</v>
      </c>
      <c r="E592">
        <v>216</v>
      </c>
      <c r="F592">
        <v>0</v>
      </c>
      <c r="G592">
        <v>1207</v>
      </c>
      <c r="H592" s="14">
        <v>43699</v>
      </c>
      <c r="I592" t="s">
        <v>996</v>
      </c>
      <c r="K592" t="s">
        <v>984</v>
      </c>
      <c r="M592">
        <v>5</v>
      </c>
      <c r="N592">
        <v>5</v>
      </c>
      <c r="O592">
        <v>591</v>
      </c>
    </row>
    <row r="593" spans="1:15" x14ac:dyDescent="0.35">
      <c r="A593" t="s">
        <v>647</v>
      </c>
      <c r="B593">
        <v>1.64</v>
      </c>
      <c r="C593" t="b">
        <v>0</v>
      </c>
      <c r="D593" t="b">
        <v>0</v>
      </c>
      <c r="E593">
        <v>216</v>
      </c>
      <c r="F593">
        <v>234</v>
      </c>
      <c r="G593">
        <v>321</v>
      </c>
      <c r="H593" s="14">
        <v>43699</v>
      </c>
      <c r="I593" t="s">
        <v>981</v>
      </c>
      <c r="J593" t="s">
        <v>982</v>
      </c>
      <c r="K593" t="s">
        <v>984</v>
      </c>
      <c r="M593">
        <v>5</v>
      </c>
      <c r="N593">
        <v>6</v>
      </c>
      <c r="O593">
        <v>592</v>
      </c>
    </row>
    <row r="594" spans="1:15" x14ac:dyDescent="0.35">
      <c r="A594" t="s">
        <v>584</v>
      </c>
      <c r="B594">
        <v>0.5</v>
      </c>
      <c r="C594" t="b">
        <v>0</v>
      </c>
      <c r="D594" t="b">
        <v>0</v>
      </c>
      <c r="E594">
        <v>187</v>
      </c>
      <c r="F594">
        <v>203</v>
      </c>
      <c r="G594">
        <v>322</v>
      </c>
      <c r="H594" s="14">
        <v>43700</v>
      </c>
      <c r="I594" t="s">
        <v>981</v>
      </c>
      <c r="J594" t="s">
        <v>982</v>
      </c>
      <c r="K594" t="s">
        <v>987</v>
      </c>
      <c r="L594">
        <v>500</v>
      </c>
      <c r="N594">
        <v>1</v>
      </c>
      <c r="O594">
        <v>593</v>
      </c>
    </row>
    <row r="595" spans="1:15" x14ac:dyDescent="0.35">
      <c r="A595" t="s">
        <v>584</v>
      </c>
      <c r="B595">
        <v>119</v>
      </c>
      <c r="C595" t="b">
        <v>0</v>
      </c>
      <c r="D595" t="b">
        <v>0</v>
      </c>
      <c r="E595">
        <v>187</v>
      </c>
      <c r="F595">
        <v>0</v>
      </c>
      <c r="G595">
        <v>1208</v>
      </c>
      <c r="H595" s="14">
        <v>43700</v>
      </c>
      <c r="I595" t="s">
        <v>996</v>
      </c>
      <c r="K595" t="s">
        <v>987</v>
      </c>
      <c r="L595">
        <v>1000</v>
      </c>
      <c r="N595">
        <v>2</v>
      </c>
      <c r="O595">
        <v>594</v>
      </c>
    </row>
    <row r="596" spans="1:15" x14ac:dyDescent="0.35">
      <c r="A596" t="s">
        <v>584</v>
      </c>
      <c r="B596">
        <v>0.5</v>
      </c>
      <c r="C596" t="b">
        <v>0</v>
      </c>
      <c r="D596" t="b">
        <v>0</v>
      </c>
      <c r="E596">
        <v>187</v>
      </c>
      <c r="F596">
        <v>203</v>
      </c>
      <c r="G596">
        <v>323</v>
      </c>
      <c r="H596" s="14">
        <v>43700</v>
      </c>
      <c r="I596" t="s">
        <v>981</v>
      </c>
      <c r="J596" t="s">
        <v>982</v>
      </c>
      <c r="K596" t="s">
        <v>983</v>
      </c>
      <c r="L596">
        <v>6500</v>
      </c>
      <c r="N596">
        <v>3</v>
      </c>
      <c r="O596">
        <v>595</v>
      </c>
    </row>
    <row r="597" spans="1:15" x14ac:dyDescent="0.35">
      <c r="A597" t="s">
        <v>136</v>
      </c>
      <c r="B597">
        <v>0.5</v>
      </c>
      <c r="C597" t="b">
        <v>0</v>
      </c>
      <c r="D597" t="b">
        <v>0</v>
      </c>
      <c r="E597">
        <v>34</v>
      </c>
      <c r="F597">
        <v>0</v>
      </c>
      <c r="G597">
        <v>1209</v>
      </c>
      <c r="H597" s="14">
        <v>43700</v>
      </c>
      <c r="I597" t="s">
        <v>996</v>
      </c>
      <c r="K597" t="s">
        <v>987</v>
      </c>
      <c r="L597">
        <v>1000</v>
      </c>
      <c r="N597">
        <v>3</v>
      </c>
      <c r="O597">
        <v>596</v>
      </c>
    </row>
    <row r="598" spans="1:15" x14ac:dyDescent="0.35">
      <c r="A598" t="s">
        <v>136</v>
      </c>
      <c r="B598">
        <v>0.5</v>
      </c>
      <c r="C598" t="b">
        <v>0</v>
      </c>
      <c r="D598" t="b">
        <v>0</v>
      </c>
      <c r="E598">
        <v>34</v>
      </c>
      <c r="F598">
        <v>0</v>
      </c>
      <c r="G598">
        <v>1210</v>
      </c>
      <c r="H598" s="14">
        <v>43700</v>
      </c>
      <c r="I598" t="s">
        <v>996</v>
      </c>
      <c r="K598" t="s">
        <v>983</v>
      </c>
      <c r="L598">
        <v>8000</v>
      </c>
      <c r="N598">
        <v>5</v>
      </c>
      <c r="O598">
        <v>597</v>
      </c>
    </row>
    <row r="599" spans="1:15" x14ac:dyDescent="0.35">
      <c r="A599" t="s">
        <v>136</v>
      </c>
      <c r="B599">
        <v>0.5</v>
      </c>
      <c r="C599" t="b">
        <v>0</v>
      </c>
      <c r="D599" t="b">
        <v>0</v>
      </c>
      <c r="E599">
        <v>34</v>
      </c>
      <c r="F599">
        <v>0</v>
      </c>
      <c r="G599">
        <v>1211</v>
      </c>
      <c r="H599" s="14">
        <v>43700</v>
      </c>
      <c r="I599" t="s">
        <v>996</v>
      </c>
      <c r="K599" t="s">
        <v>984</v>
      </c>
      <c r="M599">
        <v>5</v>
      </c>
      <c r="N599">
        <v>6</v>
      </c>
      <c r="O599">
        <v>598</v>
      </c>
    </row>
    <row r="600" spans="1:15" x14ac:dyDescent="0.35">
      <c r="A600" t="s">
        <v>584</v>
      </c>
      <c r="B600">
        <v>3.87</v>
      </c>
      <c r="C600" t="b">
        <v>0</v>
      </c>
      <c r="D600" t="b">
        <v>0</v>
      </c>
      <c r="E600">
        <v>187</v>
      </c>
      <c r="F600">
        <v>0</v>
      </c>
      <c r="G600">
        <v>1212</v>
      </c>
      <c r="H600" s="14">
        <v>43700</v>
      </c>
      <c r="I600" t="s">
        <v>996</v>
      </c>
      <c r="K600" t="s">
        <v>983</v>
      </c>
      <c r="L600">
        <v>7000</v>
      </c>
      <c r="N600">
        <v>4</v>
      </c>
      <c r="O600">
        <v>599</v>
      </c>
    </row>
    <row r="601" spans="1:15" x14ac:dyDescent="0.35">
      <c r="A601" t="s">
        <v>584</v>
      </c>
      <c r="B601">
        <v>2.56</v>
      </c>
      <c r="C601" t="b">
        <v>0</v>
      </c>
      <c r="D601" t="b">
        <v>0</v>
      </c>
      <c r="E601">
        <v>187</v>
      </c>
      <c r="F601">
        <v>0</v>
      </c>
      <c r="G601">
        <v>1213</v>
      </c>
      <c r="H601" s="14">
        <v>43700</v>
      </c>
      <c r="I601" t="s">
        <v>996</v>
      </c>
      <c r="K601" t="s">
        <v>984</v>
      </c>
      <c r="M601">
        <v>5</v>
      </c>
      <c r="N601">
        <v>5</v>
      </c>
      <c r="O601">
        <v>600</v>
      </c>
    </row>
    <row r="602" spans="1:15" x14ac:dyDescent="0.35">
      <c r="A602" t="s">
        <v>136</v>
      </c>
      <c r="B602">
        <v>0.5</v>
      </c>
      <c r="C602" t="b">
        <v>0</v>
      </c>
      <c r="D602" t="b">
        <v>0</v>
      </c>
      <c r="E602">
        <v>34</v>
      </c>
      <c r="F602">
        <v>35</v>
      </c>
      <c r="G602">
        <v>324</v>
      </c>
      <c r="H602" s="14">
        <v>43700</v>
      </c>
      <c r="I602" t="s">
        <v>981</v>
      </c>
      <c r="J602" t="s">
        <v>982</v>
      </c>
      <c r="K602" t="s">
        <v>987</v>
      </c>
      <c r="L602">
        <v>500</v>
      </c>
      <c r="N602">
        <v>2</v>
      </c>
      <c r="O602">
        <v>601</v>
      </c>
    </row>
    <row r="603" spans="1:15" x14ac:dyDescent="0.35">
      <c r="A603" t="s">
        <v>136</v>
      </c>
      <c r="B603">
        <v>0.5</v>
      </c>
      <c r="C603" t="b">
        <v>0</v>
      </c>
      <c r="D603" t="b">
        <v>0</v>
      </c>
      <c r="E603">
        <v>34</v>
      </c>
      <c r="F603">
        <v>35</v>
      </c>
      <c r="G603">
        <v>325</v>
      </c>
      <c r="H603" s="14">
        <v>43700</v>
      </c>
      <c r="I603" t="s">
        <v>981</v>
      </c>
      <c r="J603" t="s">
        <v>982</v>
      </c>
      <c r="K603" t="s">
        <v>983</v>
      </c>
      <c r="L603">
        <v>7500</v>
      </c>
      <c r="N603">
        <v>4</v>
      </c>
      <c r="O603">
        <v>602</v>
      </c>
    </row>
    <row r="604" spans="1:15" x14ac:dyDescent="0.35">
      <c r="A604" t="s">
        <v>136</v>
      </c>
      <c r="B604">
        <v>0.5</v>
      </c>
      <c r="C604" t="b">
        <v>0</v>
      </c>
      <c r="D604" t="b">
        <v>0</v>
      </c>
      <c r="E604">
        <v>34</v>
      </c>
      <c r="F604">
        <v>35</v>
      </c>
      <c r="G604">
        <v>326</v>
      </c>
      <c r="H604" s="14">
        <v>43700</v>
      </c>
      <c r="I604" t="s">
        <v>981</v>
      </c>
      <c r="J604" t="s">
        <v>982</v>
      </c>
      <c r="K604" t="s">
        <v>984</v>
      </c>
      <c r="M604">
        <v>5.25</v>
      </c>
      <c r="N604">
        <v>7</v>
      </c>
      <c r="O604">
        <v>603</v>
      </c>
    </row>
    <row r="605" spans="1:15" x14ac:dyDescent="0.35">
      <c r="A605" t="s">
        <v>584</v>
      </c>
      <c r="B605">
        <v>0.5</v>
      </c>
      <c r="C605" t="b">
        <v>0</v>
      </c>
      <c r="D605" t="b">
        <v>0</v>
      </c>
      <c r="E605">
        <v>187</v>
      </c>
      <c r="F605">
        <v>203</v>
      </c>
      <c r="G605">
        <v>327</v>
      </c>
      <c r="H605" s="14">
        <v>43700</v>
      </c>
      <c r="I605" t="s">
        <v>981</v>
      </c>
      <c r="J605" t="s">
        <v>982</v>
      </c>
      <c r="K605" t="s">
        <v>984</v>
      </c>
      <c r="M605">
        <v>5</v>
      </c>
      <c r="N605">
        <v>6</v>
      </c>
      <c r="O605">
        <v>604</v>
      </c>
    </row>
    <row r="606" spans="1:15" x14ac:dyDescent="0.35">
      <c r="A606" t="s">
        <v>504</v>
      </c>
      <c r="B606">
        <v>2.96</v>
      </c>
      <c r="C606" t="b">
        <v>0</v>
      </c>
      <c r="D606" t="b">
        <v>0</v>
      </c>
      <c r="E606">
        <v>162</v>
      </c>
      <c r="F606">
        <v>176</v>
      </c>
      <c r="G606">
        <v>328</v>
      </c>
      <c r="H606" s="14">
        <v>43700</v>
      </c>
      <c r="I606" t="s">
        <v>981</v>
      </c>
      <c r="J606" t="s">
        <v>982</v>
      </c>
      <c r="K606" t="s">
        <v>987</v>
      </c>
      <c r="L606">
        <v>500</v>
      </c>
      <c r="N606">
        <v>1</v>
      </c>
      <c r="O606">
        <v>605</v>
      </c>
    </row>
    <row r="607" spans="1:15" x14ac:dyDescent="0.35">
      <c r="A607" t="s">
        <v>504</v>
      </c>
      <c r="B607">
        <v>10.8</v>
      </c>
      <c r="C607" t="b">
        <v>0</v>
      </c>
      <c r="D607" t="b">
        <v>0</v>
      </c>
      <c r="E607">
        <v>162</v>
      </c>
      <c r="F607">
        <v>0</v>
      </c>
      <c r="G607">
        <v>1214</v>
      </c>
      <c r="H607" s="14">
        <v>43700</v>
      </c>
      <c r="I607" t="s">
        <v>996</v>
      </c>
      <c r="K607" t="s">
        <v>987</v>
      </c>
      <c r="L607">
        <v>1000</v>
      </c>
      <c r="N607">
        <v>2</v>
      </c>
      <c r="O607">
        <v>606</v>
      </c>
    </row>
    <row r="608" spans="1:15" x14ac:dyDescent="0.35">
      <c r="A608" t="s">
        <v>504</v>
      </c>
      <c r="B608">
        <v>5.28</v>
      </c>
      <c r="C608" t="b">
        <v>0</v>
      </c>
      <c r="D608" t="b">
        <v>0</v>
      </c>
      <c r="E608">
        <v>162</v>
      </c>
      <c r="F608">
        <v>0</v>
      </c>
      <c r="G608">
        <v>1215</v>
      </c>
      <c r="H608" s="14">
        <v>43700</v>
      </c>
      <c r="I608" t="s">
        <v>996</v>
      </c>
      <c r="K608" t="s">
        <v>983</v>
      </c>
      <c r="L608">
        <v>7500</v>
      </c>
      <c r="N608">
        <v>4</v>
      </c>
      <c r="O608">
        <v>607</v>
      </c>
    </row>
    <row r="609" spans="1:15" x14ac:dyDescent="0.35">
      <c r="A609" t="s">
        <v>504</v>
      </c>
      <c r="B609">
        <v>5.01</v>
      </c>
      <c r="C609" t="b">
        <v>0</v>
      </c>
      <c r="D609" t="b">
        <v>0</v>
      </c>
      <c r="E609">
        <v>162</v>
      </c>
      <c r="F609">
        <v>0</v>
      </c>
      <c r="G609">
        <v>1216</v>
      </c>
      <c r="H609" s="14">
        <v>43700</v>
      </c>
      <c r="I609" t="s">
        <v>996</v>
      </c>
      <c r="K609" t="s">
        <v>984</v>
      </c>
      <c r="M609">
        <v>5</v>
      </c>
      <c r="N609">
        <v>5</v>
      </c>
      <c r="O609">
        <v>608</v>
      </c>
    </row>
    <row r="610" spans="1:15" x14ac:dyDescent="0.35">
      <c r="A610" t="s">
        <v>504</v>
      </c>
      <c r="B610">
        <v>1.1599999999999999</v>
      </c>
      <c r="C610" t="b">
        <v>0</v>
      </c>
      <c r="D610" t="b">
        <v>0</v>
      </c>
      <c r="E610">
        <v>162</v>
      </c>
      <c r="F610">
        <v>176</v>
      </c>
      <c r="G610">
        <v>329</v>
      </c>
      <c r="H610" s="14">
        <v>43700</v>
      </c>
      <c r="I610" t="s">
        <v>981</v>
      </c>
      <c r="J610" t="s">
        <v>982</v>
      </c>
      <c r="K610" t="s">
        <v>983</v>
      </c>
      <c r="L610">
        <v>7000</v>
      </c>
      <c r="N610">
        <v>3</v>
      </c>
      <c r="O610">
        <v>609</v>
      </c>
    </row>
    <row r="611" spans="1:15" x14ac:dyDescent="0.35">
      <c r="A611" t="s">
        <v>504</v>
      </c>
      <c r="B611">
        <v>0.5</v>
      </c>
      <c r="C611" t="b">
        <v>0</v>
      </c>
      <c r="D611" t="b">
        <v>0</v>
      </c>
      <c r="E611">
        <v>162</v>
      </c>
      <c r="F611">
        <v>176</v>
      </c>
      <c r="G611">
        <v>330</v>
      </c>
      <c r="H611" s="14">
        <v>43700</v>
      </c>
      <c r="I611" t="s">
        <v>981</v>
      </c>
      <c r="J611" t="s">
        <v>982</v>
      </c>
      <c r="K611" t="s">
        <v>984</v>
      </c>
      <c r="M611">
        <v>5</v>
      </c>
      <c r="N611">
        <v>6</v>
      </c>
      <c r="O611">
        <v>610</v>
      </c>
    </row>
    <row r="612" spans="1:15" x14ac:dyDescent="0.35">
      <c r="A612" t="s">
        <v>470</v>
      </c>
      <c r="B612">
        <v>6.7</v>
      </c>
      <c r="C612" t="b">
        <v>0</v>
      </c>
      <c r="D612" t="b">
        <v>0</v>
      </c>
      <c r="E612">
        <v>150</v>
      </c>
      <c r="F612">
        <v>0</v>
      </c>
      <c r="G612">
        <v>1217</v>
      </c>
      <c r="H612" s="14">
        <v>43700</v>
      </c>
      <c r="I612" t="s">
        <v>996</v>
      </c>
      <c r="K612" t="s">
        <v>987</v>
      </c>
      <c r="L612">
        <v>1000</v>
      </c>
      <c r="N612">
        <v>2</v>
      </c>
      <c r="O612">
        <v>611</v>
      </c>
    </row>
    <row r="613" spans="1:15" x14ac:dyDescent="0.35">
      <c r="A613" t="s">
        <v>470</v>
      </c>
      <c r="B613">
        <v>0.5</v>
      </c>
      <c r="C613" t="b">
        <v>0</v>
      </c>
      <c r="D613" t="b">
        <v>0</v>
      </c>
      <c r="E613">
        <v>150</v>
      </c>
      <c r="F613">
        <v>163</v>
      </c>
      <c r="G613">
        <v>331</v>
      </c>
      <c r="H613" s="14">
        <v>43700</v>
      </c>
      <c r="I613" t="s">
        <v>981</v>
      </c>
      <c r="J613" t="s">
        <v>982</v>
      </c>
      <c r="K613" t="s">
        <v>987</v>
      </c>
      <c r="L613">
        <v>500</v>
      </c>
      <c r="N613">
        <v>1</v>
      </c>
      <c r="O613">
        <v>612</v>
      </c>
    </row>
    <row r="614" spans="1:15" x14ac:dyDescent="0.35">
      <c r="A614" t="s">
        <v>470</v>
      </c>
      <c r="B614">
        <v>0.5</v>
      </c>
      <c r="C614" t="b">
        <v>0</v>
      </c>
      <c r="D614" t="b">
        <v>0</v>
      </c>
      <c r="E614">
        <v>150</v>
      </c>
      <c r="F614">
        <v>0</v>
      </c>
      <c r="G614">
        <v>1218</v>
      </c>
      <c r="H614" s="14">
        <v>43700</v>
      </c>
      <c r="I614" t="s">
        <v>996</v>
      </c>
      <c r="K614" t="s">
        <v>983</v>
      </c>
      <c r="L614">
        <v>7000</v>
      </c>
      <c r="N614">
        <v>4</v>
      </c>
      <c r="O614">
        <v>613</v>
      </c>
    </row>
    <row r="615" spans="1:15" x14ac:dyDescent="0.35">
      <c r="A615" t="s">
        <v>470</v>
      </c>
      <c r="B615">
        <v>0.5</v>
      </c>
      <c r="C615" t="b">
        <v>0</v>
      </c>
      <c r="D615" t="b">
        <v>0</v>
      </c>
      <c r="E615">
        <v>150</v>
      </c>
      <c r="F615">
        <v>163</v>
      </c>
      <c r="G615">
        <v>332</v>
      </c>
      <c r="H615" s="14">
        <v>43700</v>
      </c>
      <c r="I615" t="s">
        <v>981</v>
      </c>
      <c r="J615" t="s">
        <v>982</v>
      </c>
      <c r="K615" t="s">
        <v>983</v>
      </c>
      <c r="L615">
        <v>6500</v>
      </c>
      <c r="N615">
        <v>3</v>
      </c>
      <c r="O615">
        <v>614</v>
      </c>
    </row>
    <row r="616" spans="1:15" x14ac:dyDescent="0.35">
      <c r="A616" t="s">
        <v>470</v>
      </c>
      <c r="B616">
        <v>0.5</v>
      </c>
      <c r="C616" t="b">
        <v>0</v>
      </c>
      <c r="D616" t="b">
        <v>0</v>
      </c>
      <c r="E616">
        <v>150</v>
      </c>
      <c r="F616">
        <v>0</v>
      </c>
      <c r="G616">
        <v>1219</v>
      </c>
      <c r="H616" s="14">
        <v>43700</v>
      </c>
      <c r="I616" t="s">
        <v>996</v>
      </c>
      <c r="K616" t="s">
        <v>984</v>
      </c>
      <c r="M616">
        <v>5</v>
      </c>
      <c r="N616">
        <v>5</v>
      </c>
      <c r="O616">
        <v>615</v>
      </c>
    </row>
    <row r="617" spans="1:15" x14ac:dyDescent="0.35">
      <c r="A617" t="s">
        <v>470</v>
      </c>
      <c r="B617">
        <v>0.5</v>
      </c>
      <c r="C617" t="b">
        <v>0</v>
      </c>
      <c r="D617" t="b">
        <v>0</v>
      </c>
      <c r="E617">
        <v>150</v>
      </c>
      <c r="F617">
        <v>163</v>
      </c>
      <c r="G617">
        <v>333</v>
      </c>
      <c r="H617" s="14">
        <v>43700</v>
      </c>
      <c r="I617" t="s">
        <v>981</v>
      </c>
      <c r="J617" t="s">
        <v>982</v>
      </c>
      <c r="K617" t="s">
        <v>984</v>
      </c>
      <c r="M617">
        <v>5</v>
      </c>
      <c r="N617">
        <v>6</v>
      </c>
      <c r="O617">
        <v>616</v>
      </c>
    </row>
    <row r="618" spans="1:15" x14ac:dyDescent="0.35">
      <c r="A618" t="s">
        <v>185</v>
      </c>
      <c r="B618">
        <v>6.46</v>
      </c>
      <c r="C618" t="b">
        <v>0</v>
      </c>
      <c r="D618" t="b">
        <v>0</v>
      </c>
      <c r="E618">
        <v>49</v>
      </c>
      <c r="F618">
        <v>0</v>
      </c>
      <c r="G618">
        <v>1220</v>
      </c>
      <c r="H618" s="14">
        <v>43700</v>
      </c>
      <c r="I618" t="s">
        <v>996</v>
      </c>
      <c r="K618" t="s">
        <v>987</v>
      </c>
      <c r="L618">
        <v>1000</v>
      </c>
      <c r="N618">
        <v>2</v>
      </c>
      <c r="O618">
        <v>617</v>
      </c>
    </row>
    <row r="619" spans="1:15" x14ac:dyDescent="0.35">
      <c r="A619" t="s">
        <v>185</v>
      </c>
      <c r="B619">
        <v>0.5</v>
      </c>
      <c r="C619" t="b">
        <v>0</v>
      </c>
      <c r="D619" t="b">
        <v>0</v>
      </c>
      <c r="E619">
        <v>49</v>
      </c>
      <c r="F619">
        <v>52</v>
      </c>
      <c r="G619">
        <v>334</v>
      </c>
      <c r="H619" s="14">
        <v>43700</v>
      </c>
      <c r="I619" t="s">
        <v>981</v>
      </c>
      <c r="J619" t="s">
        <v>982</v>
      </c>
      <c r="K619" t="s">
        <v>987</v>
      </c>
      <c r="L619">
        <v>500</v>
      </c>
      <c r="N619">
        <v>1</v>
      </c>
      <c r="O619">
        <v>618</v>
      </c>
    </row>
    <row r="620" spans="1:15" x14ac:dyDescent="0.35">
      <c r="A620" t="s">
        <v>185</v>
      </c>
      <c r="B620">
        <v>4.76</v>
      </c>
      <c r="C620" t="b">
        <v>0</v>
      </c>
      <c r="D620" t="b">
        <v>0</v>
      </c>
      <c r="E620">
        <v>49</v>
      </c>
      <c r="F620">
        <v>0</v>
      </c>
      <c r="G620">
        <v>1221</v>
      </c>
      <c r="H620" s="14">
        <v>43700</v>
      </c>
      <c r="I620" t="s">
        <v>996</v>
      </c>
      <c r="K620" t="s">
        <v>983</v>
      </c>
      <c r="L620">
        <v>8000</v>
      </c>
      <c r="N620">
        <v>4</v>
      </c>
      <c r="O620">
        <v>619</v>
      </c>
    </row>
    <row r="621" spans="1:15" x14ac:dyDescent="0.35">
      <c r="A621" t="s">
        <v>185</v>
      </c>
      <c r="B621">
        <v>0.5</v>
      </c>
      <c r="C621" t="b">
        <v>0</v>
      </c>
      <c r="D621" t="b">
        <v>0</v>
      </c>
      <c r="E621">
        <v>49</v>
      </c>
      <c r="F621">
        <v>52</v>
      </c>
      <c r="G621">
        <v>335</v>
      </c>
      <c r="H621" s="14">
        <v>43700</v>
      </c>
      <c r="I621" t="s">
        <v>981</v>
      </c>
      <c r="J621" t="s">
        <v>982</v>
      </c>
      <c r="K621" t="s">
        <v>983</v>
      </c>
      <c r="L621">
        <v>7500</v>
      </c>
      <c r="N621">
        <v>3</v>
      </c>
      <c r="O621">
        <v>620</v>
      </c>
    </row>
    <row r="622" spans="1:15" x14ac:dyDescent="0.35">
      <c r="A622" t="s">
        <v>185</v>
      </c>
      <c r="B622">
        <v>2.99</v>
      </c>
      <c r="C622" t="b">
        <v>0</v>
      </c>
      <c r="D622" t="b">
        <v>0</v>
      </c>
      <c r="E622">
        <v>49</v>
      </c>
      <c r="F622">
        <v>0</v>
      </c>
      <c r="G622">
        <v>1222</v>
      </c>
      <c r="H622" s="14">
        <v>43700</v>
      </c>
      <c r="I622" t="s">
        <v>996</v>
      </c>
      <c r="K622" t="s">
        <v>984</v>
      </c>
      <c r="M622">
        <v>5</v>
      </c>
      <c r="N622">
        <v>5</v>
      </c>
      <c r="O622">
        <v>621</v>
      </c>
    </row>
    <row r="623" spans="1:15" x14ac:dyDescent="0.35">
      <c r="A623" t="s">
        <v>185</v>
      </c>
      <c r="B623">
        <v>0.5</v>
      </c>
      <c r="C623" t="b">
        <v>0</v>
      </c>
      <c r="D623" t="b">
        <v>0</v>
      </c>
      <c r="E623">
        <v>49</v>
      </c>
      <c r="F623">
        <v>52</v>
      </c>
      <c r="G623">
        <v>336</v>
      </c>
      <c r="H623" s="14">
        <v>43700</v>
      </c>
      <c r="I623" t="s">
        <v>981</v>
      </c>
      <c r="J623" t="s">
        <v>982</v>
      </c>
      <c r="K623" t="s">
        <v>984</v>
      </c>
      <c r="M623">
        <v>5.38</v>
      </c>
      <c r="N623">
        <v>6</v>
      </c>
      <c r="O623">
        <v>622</v>
      </c>
    </row>
    <row r="624" spans="1:15" x14ac:dyDescent="0.35">
      <c r="A624" t="s">
        <v>720</v>
      </c>
      <c r="B624">
        <v>0.5</v>
      </c>
      <c r="C624" t="b">
        <v>0</v>
      </c>
      <c r="D624" t="b">
        <v>0</v>
      </c>
      <c r="E624">
        <v>247</v>
      </c>
      <c r="F624">
        <v>265</v>
      </c>
      <c r="G624">
        <v>337</v>
      </c>
      <c r="H624" s="14">
        <v>43700</v>
      </c>
      <c r="I624" t="s">
        <v>981</v>
      </c>
      <c r="J624" t="s">
        <v>982</v>
      </c>
      <c r="K624" t="s">
        <v>987</v>
      </c>
      <c r="L624">
        <v>500</v>
      </c>
      <c r="N624">
        <v>1</v>
      </c>
      <c r="O624">
        <v>623</v>
      </c>
    </row>
    <row r="625" spans="1:15" x14ac:dyDescent="0.35">
      <c r="A625" t="s">
        <v>720</v>
      </c>
      <c r="B625">
        <v>2.19</v>
      </c>
      <c r="C625" t="b">
        <v>0</v>
      </c>
      <c r="D625" t="b">
        <v>0</v>
      </c>
      <c r="E625">
        <v>247</v>
      </c>
      <c r="F625">
        <v>0</v>
      </c>
      <c r="G625">
        <v>1223</v>
      </c>
      <c r="H625" s="14">
        <v>43700</v>
      </c>
      <c r="I625" t="s">
        <v>996</v>
      </c>
      <c r="K625" t="s">
        <v>987</v>
      </c>
      <c r="L625">
        <v>1000</v>
      </c>
      <c r="N625">
        <v>2</v>
      </c>
      <c r="O625">
        <v>624</v>
      </c>
    </row>
    <row r="626" spans="1:15" x14ac:dyDescent="0.35">
      <c r="A626" t="s">
        <v>720</v>
      </c>
      <c r="B626">
        <v>1.5</v>
      </c>
      <c r="C626" t="b">
        <v>0</v>
      </c>
      <c r="D626" t="b">
        <v>0</v>
      </c>
      <c r="E626">
        <v>247</v>
      </c>
      <c r="F626">
        <v>0</v>
      </c>
      <c r="G626">
        <v>1224</v>
      </c>
      <c r="H626" s="14">
        <v>43700</v>
      </c>
      <c r="I626" t="s">
        <v>996</v>
      </c>
      <c r="K626" t="s">
        <v>983</v>
      </c>
      <c r="L626">
        <v>7000</v>
      </c>
      <c r="N626">
        <v>4</v>
      </c>
      <c r="O626">
        <v>625</v>
      </c>
    </row>
    <row r="627" spans="1:15" x14ac:dyDescent="0.35">
      <c r="A627" t="s">
        <v>720</v>
      </c>
      <c r="B627">
        <v>1.22</v>
      </c>
      <c r="C627" t="b">
        <v>0</v>
      </c>
      <c r="D627" t="b">
        <v>0</v>
      </c>
      <c r="E627">
        <v>247</v>
      </c>
      <c r="F627">
        <v>0</v>
      </c>
      <c r="G627">
        <v>1225</v>
      </c>
      <c r="H627" s="14">
        <v>43700</v>
      </c>
      <c r="I627" t="s">
        <v>996</v>
      </c>
      <c r="K627" t="s">
        <v>984</v>
      </c>
      <c r="M627">
        <v>5</v>
      </c>
      <c r="N627">
        <v>5</v>
      </c>
      <c r="O627">
        <v>626</v>
      </c>
    </row>
    <row r="628" spans="1:15" x14ac:dyDescent="0.35">
      <c r="A628" t="s">
        <v>720</v>
      </c>
      <c r="B628">
        <v>0.5</v>
      </c>
      <c r="C628" t="b">
        <v>0</v>
      </c>
      <c r="D628" t="b">
        <v>0</v>
      </c>
      <c r="E628">
        <v>247</v>
      </c>
      <c r="F628">
        <v>265</v>
      </c>
      <c r="G628">
        <v>338</v>
      </c>
      <c r="H628" s="14">
        <v>43700</v>
      </c>
      <c r="I628" t="s">
        <v>981</v>
      </c>
      <c r="J628" t="s">
        <v>982</v>
      </c>
      <c r="K628" t="s">
        <v>983</v>
      </c>
      <c r="L628">
        <v>6500</v>
      </c>
      <c r="N628">
        <v>3</v>
      </c>
      <c r="O628">
        <v>627</v>
      </c>
    </row>
    <row r="629" spans="1:15" x14ac:dyDescent="0.35">
      <c r="A629" t="s">
        <v>720</v>
      </c>
      <c r="B629">
        <v>0.5</v>
      </c>
      <c r="C629" t="b">
        <v>0</v>
      </c>
      <c r="D629" t="b">
        <v>0</v>
      </c>
      <c r="E629">
        <v>247</v>
      </c>
      <c r="F629">
        <v>265</v>
      </c>
      <c r="G629">
        <v>339</v>
      </c>
      <c r="H629" s="14">
        <v>43700</v>
      </c>
      <c r="I629" t="s">
        <v>981</v>
      </c>
      <c r="J629" t="s">
        <v>982</v>
      </c>
      <c r="K629" t="s">
        <v>984</v>
      </c>
      <c r="M629">
        <v>5</v>
      </c>
      <c r="N629">
        <v>6</v>
      </c>
      <c r="O629">
        <v>628</v>
      </c>
    </row>
    <row r="630" spans="1:15" x14ac:dyDescent="0.35">
      <c r="A630" t="s">
        <v>401</v>
      </c>
      <c r="B630">
        <v>9.7799999999999994</v>
      </c>
      <c r="C630" t="b">
        <v>0</v>
      </c>
      <c r="D630" t="b">
        <v>0</v>
      </c>
      <c r="E630">
        <v>124</v>
      </c>
      <c r="F630">
        <v>0</v>
      </c>
      <c r="G630">
        <v>1226</v>
      </c>
      <c r="H630" s="14">
        <v>43700</v>
      </c>
      <c r="I630" t="s">
        <v>996</v>
      </c>
      <c r="K630" t="s">
        <v>987</v>
      </c>
      <c r="L630">
        <v>1000</v>
      </c>
      <c r="N630">
        <v>2</v>
      </c>
      <c r="O630">
        <v>629</v>
      </c>
    </row>
    <row r="631" spans="1:15" x14ac:dyDescent="0.35">
      <c r="A631" t="s">
        <v>401</v>
      </c>
      <c r="B631">
        <v>0.5</v>
      </c>
      <c r="C631" t="b">
        <v>0</v>
      </c>
      <c r="D631" t="b">
        <v>0</v>
      </c>
      <c r="E631">
        <v>124</v>
      </c>
      <c r="F631">
        <v>136</v>
      </c>
      <c r="G631">
        <v>340</v>
      </c>
      <c r="H631" s="14">
        <v>43700</v>
      </c>
      <c r="I631" t="s">
        <v>981</v>
      </c>
      <c r="J631" t="s">
        <v>982</v>
      </c>
      <c r="K631" t="s">
        <v>987</v>
      </c>
      <c r="L631">
        <v>500</v>
      </c>
      <c r="N631">
        <v>1</v>
      </c>
      <c r="O631">
        <v>630</v>
      </c>
    </row>
    <row r="632" spans="1:15" x14ac:dyDescent="0.35">
      <c r="A632" t="s">
        <v>737</v>
      </c>
      <c r="B632">
        <v>15</v>
      </c>
      <c r="C632" t="b">
        <v>1</v>
      </c>
      <c r="D632" t="b">
        <v>0</v>
      </c>
      <c r="E632">
        <v>254</v>
      </c>
      <c r="F632">
        <v>0</v>
      </c>
      <c r="G632">
        <v>1227</v>
      </c>
      <c r="H632" s="14">
        <v>43700</v>
      </c>
      <c r="I632" t="s">
        <v>996</v>
      </c>
      <c r="K632" t="s">
        <v>987</v>
      </c>
      <c r="L632">
        <v>1000</v>
      </c>
      <c r="N632">
        <v>2</v>
      </c>
      <c r="O632">
        <v>631</v>
      </c>
    </row>
    <row r="633" spans="1:15" x14ac:dyDescent="0.35">
      <c r="A633" t="s">
        <v>401</v>
      </c>
      <c r="B633">
        <v>0.5</v>
      </c>
      <c r="C633" t="b">
        <v>0</v>
      </c>
      <c r="D633" t="b">
        <v>0</v>
      </c>
      <c r="E633">
        <v>124</v>
      </c>
      <c r="F633">
        <v>136</v>
      </c>
      <c r="G633">
        <v>341</v>
      </c>
      <c r="H633" s="14">
        <v>43700</v>
      </c>
      <c r="I633" t="s">
        <v>981</v>
      </c>
      <c r="J633" t="s">
        <v>982</v>
      </c>
      <c r="K633" t="s">
        <v>983</v>
      </c>
      <c r="L633">
        <v>6000</v>
      </c>
      <c r="N633">
        <v>3</v>
      </c>
      <c r="O633">
        <v>632</v>
      </c>
    </row>
    <row r="634" spans="1:15" x14ac:dyDescent="0.35">
      <c r="A634" t="s">
        <v>737</v>
      </c>
      <c r="B634">
        <v>1.58</v>
      </c>
      <c r="C634" t="b">
        <v>1</v>
      </c>
      <c r="D634" t="b">
        <v>0</v>
      </c>
      <c r="E634">
        <v>254</v>
      </c>
      <c r="F634">
        <v>272</v>
      </c>
      <c r="G634">
        <v>342</v>
      </c>
      <c r="H634" s="14">
        <v>43700</v>
      </c>
      <c r="I634" t="s">
        <v>981</v>
      </c>
      <c r="J634" t="s">
        <v>982</v>
      </c>
      <c r="K634" t="s">
        <v>987</v>
      </c>
      <c r="L634">
        <v>500</v>
      </c>
      <c r="N634">
        <v>1</v>
      </c>
      <c r="O634">
        <v>633</v>
      </c>
    </row>
    <row r="635" spans="1:15" x14ac:dyDescent="0.35">
      <c r="A635" t="s">
        <v>401</v>
      </c>
      <c r="B635">
        <v>8.65</v>
      </c>
      <c r="C635" t="b">
        <v>0</v>
      </c>
      <c r="D635" t="b">
        <v>0</v>
      </c>
      <c r="E635">
        <v>124</v>
      </c>
      <c r="F635">
        <v>0</v>
      </c>
      <c r="G635">
        <v>1228</v>
      </c>
      <c r="H635" s="14">
        <v>43700</v>
      </c>
      <c r="I635" t="s">
        <v>996</v>
      </c>
      <c r="K635" t="s">
        <v>983</v>
      </c>
      <c r="L635">
        <v>6500</v>
      </c>
      <c r="N635">
        <v>4</v>
      </c>
      <c r="O635">
        <v>634</v>
      </c>
    </row>
    <row r="636" spans="1:15" x14ac:dyDescent="0.35">
      <c r="A636" t="s">
        <v>401</v>
      </c>
      <c r="B636">
        <v>4.03</v>
      </c>
      <c r="C636" t="b">
        <v>0</v>
      </c>
      <c r="D636" t="b">
        <v>0</v>
      </c>
      <c r="E636">
        <v>124</v>
      </c>
      <c r="F636">
        <v>0</v>
      </c>
      <c r="G636">
        <v>1229</v>
      </c>
      <c r="H636" s="14">
        <v>43700</v>
      </c>
      <c r="I636" t="s">
        <v>996</v>
      </c>
      <c r="K636" t="s">
        <v>984</v>
      </c>
      <c r="M636">
        <v>5</v>
      </c>
      <c r="N636">
        <v>5</v>
      </c>
      <c r="O636">
        <v>635</v>
      </c>
    </row>
    <row r="637" spans="1:15" x14ac:dyDescent="0.35">
      <c r="A637" t="s">
        <v>737</v>
      </c>
      <c r="B637">
        <v>24.1</v>
      </c>
      <c r="C637" t="b">
        <v>1</v>
      </c>
      <c r="D637" t="b">
        <v>0</v>
      </c>
      <c r="E637">
        <v>254</v>
      </c>
      <c r="F637">
        <v>0</v>
      </c>
      <c r="G637">
        <v>1230</v>
      </c>
      <c r="H637" s="14">
        <v>43700</v>
      </c>
      <c r="I637" t="s">
        <v>996</v>
      </c>
      <c r="K637" t="s">
        <v>983</v>
      </c>
      <c r="L637">
        <v>8000</v>
      </c>
      <c r="N637">
        <v>4</v>
      </c>
      <c r="O637">
        <v>636</v>
      </c>
    </row>
    <row r="638" spans="1:15" x14ac:dyDescent="0.35">
      <c r="A638" t="s">
        <v>401</v>
      </c>
      <c r="B638">
        <v>0.5</v>
      </c>
      <c r="C638" t="b">
        <v>0</v>
      </c>
      <c r="D638" t="b">
        <v>0</v>
      </c>
      <c r="E638">
        <v>124</v>
      </c>
      <c r="F638">
        <v>136</v>
      </c>
      <c r="G638">
        <v>343</v>
      </c>
      <c r="H638" s="14">
        <v>43700</v>
      </c>
      <c r="I638" t="s">
        <v>981</v>
      </c>
      <c r="J638" t="s">
        <v>982</v>
      </c>
      <c r="K638" t="s">
        <v>984</v>
      </c>
      <c r="M638">
        <v>5.3</v>
      </c>
      <c r="N638">
        <v>6</v>
      </c>
      <c r="O638">
        <v>637</v>
      </c>
    </row>
    <row r="639" spans="1:15" x14ac:dyDescent="0.35">
      <c r="A639" t="s">
        <v>737</v>
      </c>
      <c r="B639">
        <v>2.2599999999999998</v>
      </c>
      <c r="C639" t="b">
        <v>1</v>
      </c>
      <c r="D639" t="b">
        <v>0</v>
      </c>
      <c r="E639">
        <v>254</v>
      </c>
      <c r="F639">
        <v>272</v>
      </c>
      <c r="G639">
        <v>344</v>
      </c>
      <c r="H639" s="14">
        <v>43700</v>
      </c>
      <c r="I639" t="s">
        <v>981</v>
      </c>
      <c r="J639" t="s">
        <v>982</v>
      </c>
      <c r="K639" t="s">
        <v>983</v>
      </c>
      <c r="L639">
        <v>7500</v>
      </c>
      <c r="N639">
        <v>3</v>
      </c>
      <c r="O639">
        <v>638</v>
      </c>
    </row>
    <row r="640" spans="1:15" x14ac:dyDescent="0.35">
      <c r="A640" t="s">
        <v>737</v>
      </c>
      <c r="B640">
        <v>13</v>
      </c>
      <c r="C640" t="b">
        <v>1</v>
      </c>
      <c r="D640" t="b">
        <v>0</v>
      </c>
      <c r="E640">
        <v>254</v>
      </c>
      <c r="F640">
        <v>0</v>
      </c>
      <c r="G640">
        <v>1231</v>
      </c>
      <c r="H640" s="14">
        <v>43700</v>
      </c>
      <c r="I640" t="s">
        <v>996</v>
      </c>
      <c r="K640" t="s">
        <v>984</v>
      </c>
      <c r="M640">
        <v>5</v>
      </c>
      <c r="N640">
        <v>5</v>
      </c>
      <c r="O640">
        <v>639</v>
      </c>
    </row>
    <row r="641" spans="1:15" x14ac:dyDescent="0.35">
      <c r="A641" t="s">
        <v>737</v>
      </c>
      <c r="B641">
        <v>1.52</v>
      </c>
      <c r="C641" t="b">
        <v>1</v>
      </c>
      <c r="D641" t="b">
        <v>0</v>
      </c>
      <c r="E641">
        <v>254</v>
      </c>
      <c r="F641">
        <v>272</v>
      </c>
      <c r="G641">
        <v>345</v>
      </c>
      <c r="H641" s="14">
        <v>43700</v>
      </c>
      <c r="I641" t="s">
        <v>981</v>
      </c>
      <c r="J641" t="s">
        <v>982</v>
      </c>
      <c r="K641" t="s">
        <v>984</v>
      </c>
      <c r="M641">
        <v>5</v>
      </c>
      <c r="N641">
        <v>6</v>
      </c>
      <c r="O641">
        <v>640</v>
      </c>
    </row>
    <row r="642" spans="1:15" x14ac:dyDescent="0.35">
      <c r="A642" t="s">
        <v>683</v>
      </c>
      <c r="B642">
        <v>2.99</v>
      </c>
      <c r="C642" t="b">
        <v>0</v>
      </c>
      <c r="D642" t="b">
        <v>0</v>
      </c>
      <c r="E642">
        <v>232</v>
      </c>
      <c r="F642">
        <v>250</v>
      </c>
      <c r="G642">
        <v>346</v>
      </c>
      <c r="H642" s="14">
        <v>43700</v>
      </c>
      <c r="I642" t="s">
        <v>981</v>
      </c>
      <c r="J642" t="s">
        <v>982</v>
      </c>
      <c r="K642" t="s">
        <v>987</v>
      </c>
      <c r="L642">
        <v>500</v>
      </c>
      <c r="N642">
        <v>1</v>
      </c>
      <c r="O642">
        <v>641</v>
      </c>
    </row>
    <row r="643" spans="1:15" x14ac:dyDescent="0.35">
      <c r="A643" t="s">
        <v>683</v>
      </c>
      <c r="B643">
        <v>26</v>
      </c>
      <c r="C643" t="b">
        <v>0</v>
      </c>
      <c r="D643" t="b">
        <v>0</v>
      </c>
      <c r="E643">
        <v>232</v>
      </c>
      <c r="F643">
        <v>0</v>
      </c>
      <c r="G643">
        <v>1232</v>
      </c>
      <c r="H643" s="14">
        <v>43700</v>
      </c>
      <c r="I643" t="s">
        <v>996</v>
      </c>
      <c r="K643" t="s">
        <v>987</v>
      </c>
      <c r="L643">
        <v>1000</v>
      </c>
      <c r="N643">
        <v>2</v>
      </c>
      <c r="O643">
        <v>642</v>
      </c>
    </row>
    <row r="644" spans="1:15" x14ac:dyDescent="0.35">
      <c r="A644" t="s">
        <v>683</v>
      </c>
      <c r="B644">
        <v>1.37</v>
      </c>
      <c r="C644" t="b">
        <v>0</v>
      </c>
      <c r="D644" t="b">
        <v>0</v>
      </c>
      <c r="E644">
        <v>232</v>
      </c>
      <c r="F644">
        <v>250</v>
      </c>
      <c r="G644">
        <v>347</v>
      </c>
      <c r="H644" s="14">
        <v>43700</v>
      </c>
      <c r="I644" t="s">
        <v>981</v>
      </c>
      <c r="J644" t="s">
        <v>982</v>
      </c>
      <c r="K644" t="s">
        <v>983</v>
      </c>
      <c r="L644">
        <v>8500</v>
      </c>
      <c r="N644">
        <v>3</v>
      </c>
      <c r="O644">
        <v>643</v>
      </c>
    </row>
    <row r="645" spans="1:15" x14ac:dyDescent="0.35">
      <c r="A645" t="s">
        <v>683</v>
      </c>
      <c r="B645">
        <v>15.9</v>
      </c>
      <c r="C645" t="b">
        <v>0</v>
      </c>
      <c r="D645" t="b">
        <v>0</v>
      </c>
      <c r="E645">
        <v>232</v>
      </c>
      <c r="F645">
        <v>0</v>
      </c>
      <c r="G645">
        <v>1233</v>
      </c>
      <c r="H645" s="14">
        <v>43700</v>
      </c>
      <c r="I645" t="s">
        <v>996</v>
      </c>
      <c r="K645" t="s">
        <v>983</v>
      </c>
      <c r="L645">
        <v>9000</v>
      </c>
      <c r="N645">
        <v>4</v>
      </c>
      <c r="O645">
        <v>644</v>
      </c>
    </row>
    <row r="646" spans="1:15" x14ac:dyDescent="0.35">
      <c r="A646" t="s">
        <v>683</v>
      </c>
      <c r="B646">
        <v>14.6</v>
      </c>
      <c r="C646" t="b">
        <v>0</v>
      </c>
      <c r="D646" t="b">
        <v>0</v>
      </c>
      <c r="E646">
        <v>232</v>
      </c>
      <c r="F646">
        <v>0</v>
      </c>
      <c r="G646">
        <v>1234</v>
      </c>
      <c r="H646" s="14">
        <v>43700</v>
      </c>
      <c r="I646" t="s">
        <v>996</v>
      </c>
      <c r="K646" t="s">
        <v>984</v>
      </c>
      <c r="M646">
        <v>5</v>
      </c>
      <c r="N646">
        <v>5</v>
      </c>
      <c r="O646">
        <v>645</v>
      </c>
    </row>
    <row r="647" spans="1:15" x14ac:dyDescent="0.35">
      <c r="A647" t="s">
        <v>683</v>
      </c>
      <c r="B647">
        <v>1.3</v>
      </c>
      <c r="C647" t="b">
        <v>0</v>
      </c>
      <c r="D647" t="b">
        <v>0</v>
      </c>
      <c r="E647">
        <v>232</v>
      </c>
      <c r="F647">
        <v>250</v>
      </c>
      <c r="G647">
        <v>348</v>
      </c>
      <c r="H647" s="14">
        <v>43700</v>
      </c>
      <c r="I647" t="s">
        <v>981</v>
      </c>
      <c r="J647" t="s">
        <v>982</v>
      </c>
      <c r="K647" t="s">
        <v>984</v>
      </c>
      <c r="M647">
        <v>5</v>
      </c>
      <c r="N647">
        <v>6</v>
      </c>
      <c r="O647">
        <v>646</v>
      </c>
    </row>
    <row r="648" spans="1:15" x14ac:dyDescent="0.35">
      <c r="A648" t="s">
        <v>605</v>
      </c>
      <c r="B648">
        <v>0.5</v>
      </c>
      <c r="C648" t="b">
        <v>0</v>
      </c>
      <c r="D648" t="b">
        <v>0</v>
      </c>
      <c r="E648">
        <v>195</v>
      </c>
      <c r="F648">
        <v>212</v>
      </c>
      <c r="G648">
        <v>349</v>
      </c>
      <c r="H648" s="14">
        <v>43700</v>
      </c>
      <c r="I648" t="s">
        <v>981</v>
      </c>
      <c r="J648" t="s">
        <v>982</v>
      </c>
      <c r="K648" t="s">
        <v>987</v>
      </c>
      <c r="L648">
        <v>500</v>
      </c>
      <c r="N648">
        <v>1</v>
      </c>
      <c r="O648">
        <v>647</v>
      </c>
    </row>
    <row r="649" spans="1:15" x14ac:dyDescent="0.35">
      <c r="A649" t="s">
        <v>605</v>
      </c>
      <c r="B649">
        <v>0.5</v>
      </c>
      <c r="C649" t="b">
        <v>0</v>
      </c>
      <c r="D649" t="b">
        <v>0</v>
      </c>
      <c r="E649">
        <v>195</v>
      </c>
      <c r="F649">
        <v>0</v>
      </c>
      <c r="G649">
        <v>1235</v>
      </c>
      <c r="H649" s="14">
        <v>43700</v>
      </c>
      <c r="I649" t="s">
        <v>996</v>
      </c>
      <c r="K649" t="s">
        <v>987</v>
      </c>
      <c r="L649">
        <v>1000</v>
      </c>
      <c r="N649">
        <v>2</v>
      </c>
      <c r="O649">
        <v>648</v>
      </c>
    </row>
    <row r="650" spans="1:15" x14ac:dyDescent="0.35">
      <c r="A650" t="s">
        <v>605</v>
      </c>
      <c r="B650">
        <v>0.5</v>
      </c>
      <c r="C650" t="b">
        <v>0</v>
      </c>
      <c r="D650" t="b">
        <v>0</v>
      </c>
      <c r="E650">
        <v>195</v>
      </c>
      <c r="F650">
        <v>0</v>
      </c>
      <c r="G650">
        <v>1236</v>
      </c>
      <c r="H650" s="14">
        <v>43700</v>
      </c>
      <c r="I650" t="s">
        <v>996</v>
      </c>
      <c r="K650" t="s">
        <v>983</v>
      </c>
      <c r="L650">
        <v>7000</v>
      </c>
      <c r="N650">
        <v>4</v>
      </c>
      <c r="O650">
        <v>649</v>
      </c>
    </row>
    <row r="651" spans="1:15" x14ac:dyDescent="0.35">
      <c r="A651" t="s">
        <v>605</v>
      </c>
      <c r="B651">
        <v>0.5</v>
      </c>
      <c r="C651" t="b">
        <v>0</v>
      </c>
      <c r="D651" t="b">
        <v>0</v>
      </c>
      <c r="E651">
        <v>195</v>
      </c>
      <c r="F651">
        <v>0</v>
      </c>
      <c r="G651">
        <v>1237</v>
      </c>
      <c r="H651" s="14">
        <v>43700</v>
      </c>
      <c r="I651" t="s">
        <v>996</v>
      </c>
      <c r="K651" t="s">
        <v>984</v>
      </c>
      <c r="M651">
        <v>5</v>
      </c>
      <c r="N651">
        <v>5</v>
      </c>
      <c r="O651">
        <v>650</v>
      </c>
    </row>
    <row r="652" spans="1:15" x14ac:dyDescent="0.35">
      <c r="A652" t="s">
        <v>605</v>
      </c>
      <c r="B652">
        <v>0.5</v>
      </c>
      <c r="C652" t="b">
        <v>0</v>
      </c>
      <c r="D652" t="b">
        <v>0</v>
      </c>
      <c r="E652">
        <v>195</v>
      </c>
      <c r="F652">
        <v>212</v>
      </c>
      <c r="G652">
        <v>350</v>
      </c>
      <c r="H652" s="14">
        <v>43700</v>
      </c>
      <c r="I652" t="s">
        <v>981</v>
      </c>
      <c r="J652" t="s">
        <v>982</v>
      </c>
      <c r="K652" t="s">
        <v>983</v>
      </c>
      <c r="L652">
        <v>6500</v>
      </c>
      <c r="N652">
        <v>3</v>
      </c>
      <c r="O652">
        <v>651</v>
      </c>
    </row>
    <row r="653" spans="1:15" x14ac:dyDescent="0.35">
      <c r="A653" t="s">
        <v>605</v>
      </c>
      <c r="B653">
        <v>0.5</v>
      </c>
      <c r="C653" t="b">
        <v>0</v>
      </c>
      <c r="D653" t="b">
        <v>0</v>
      </c>
      <c r="E653">
        <v>195</v>
      </c>
      <c r="F653">
        <v>212</v>
      </c>
      <c r="G653">
        <v>351</v>
      </c>
      <c r="H653" s="14">
        <v>43700</v>
      </c>
      <c r="I653" t="s">
        <v>981</v>
      </c>
      <c r="J653" t="s">
        <v>982</v>
      </c>
      <c r="K653" t="s">
        <v>984</v>
      </c>
      <c r="M653">
        <v>5</v>
      </c>
      <c r="N653">
        <v>6</v>
      </c>
      <c r="O653">
        <v>652</v>
      </c>
    </row>
    <row r="654" spans="1:15" x14ac:dyDescent="0.35">
      <c r="A654" t="s">
        <v>341</v>
      </c>
      <c r="B654">
        <v>0.5</v>
      </c>
      <c r="C654" t="b">
        <v>0</v>
      </c>
      <c r="D654" t="b">
        <v>0</v>
      </c>
      <c r="E654">
        <v>104</v>
      </c>
      <c r="F654">
        <v>112</v>
      </c>
      <c r="G654">
        <v>352</v>
      </c>
      <c r="H654" s="14">
        <v>43700</v>
      </c>
      <c r="I654" t="s">
        <v>981</v>
      </c>
      <c r="J654" t="s">
        <v>982</v>
      </c>
      <c r="K654" t="s">
        <v>987</v>
      </c>
      <c r="L654">
        <v>500</v>
      </c>
      <c r="N654">
        <v>1</v>
      </c>
      <c r="O654">
        <v>653</v>
      </c>
    </row>
    <row r="655" spans="1:15" x14ac:dyDescent="0.35">
      <c r="A655" t="s">
        <v>341</v>
      </c>
      <c r="B655">
        <v>0.5</v>
      </c>
      <c r="C655" t="b">
        <v>0</v>
      </c>
      <c r="D655" t="b">
        <v>0</v>
      </c>
      <c r="E655">
        <v>104</v>
      </c>
      <c r="F655">
        <v>0</v>
      </c>
      <c r="G655">
        <v>1238</v>
      </c>
      <c r="H655" s="14">
        <v>43700</v>
      </c>
      <c r="I655" t="s">
        <v>996</v>
      </c>
      <c r="K655" t="s">
        <v>987</v>
      </c>
      <c r="L655">
        <v>1000</v>
      </c>
      <c r="N655">
        <v>2</v>
      </c>
      <c r="O655">
        <v>654</v>
      </c>
    </row>
    <row r="656" spans="1:15" x14ac:dyDescent="0.35">
      <c r="A656" t="s">
        <v>341</v>
      </c>
      <c r="B656">
        <v>0.5</v>
      </c>
      <c r="C656" t="b">
        <v>0</v>
      </c>
      <c r="D656" t="b">
        <v>0</v>
      </c>
      <c r="E656">
        <v>104</v>
      </c>
      <c r="F656">
        <v>0</v>
      </c>
      <c r="G656">
        <v>1239</v>
      </c>
      <c r="H656" s="14">
        <v>43700</v>
      </c>
      <c r="I656" t="s">
        <v>996</v>
      </c>
      <c r="K656" t="s">
        <v>983</v>
      </c>
      <c r="L656">
        <v>7500</v>
      </c>
      <c r="N656">
        <v>4</v>
      </c>
      <c r="O656">
        <v>655</v>
      </c>
    </row>
    <row r="657" spans="1:17" x14ac:dyDescent="0.35">
      <c r="A657" t="s">
        <v>341</v>
      </c>
      <c r="B657">
        <v>0.5</v>
      </c>
      <c r="C657" t="b">
        <v>0</v>
      </c>
      <c r="D657" t="b">
        <v>0</v>
      </c>
      <c r="E657">
        <v>104</v>
      </c>
      <c r="F657">
        <v>0</v>
      </c>
      <c r="G657">
        <v>1240</v>
      </c>
      <c r="H657" s="14">
        <v>43700</v>
      </c>
      <c r="I657" t="s">
        <v>996</v>
      </c>
      <c r="K657" t="s">
        <v>984</v>
      </c>
      <c r="M657">
        <v>5</v>
      </c>
      <c r="N657">
        <v>5</v>
      </c>
      <c r="O657">
        <v>656</v>
      </c>
    </row>
    <row r="658" spans="1:17" x14ac:dyDescent="0.35">
      <c r="A658" t="s">
        <v>341</v>
      </c>
      <c r="B658">
        <v>0.5</v>
      </c>
      <c r="C658" t="b">
        <v>0</v>
      </c>
      <c r="D658" t="b">
        <v>0</v>
      </c>
      <c r="E658">
        <v>104</v>
      </c>
      <c r="F658">
        <v>112</v>
      </c>
      <c r="G658">
        <v>353</v>
      </c>
      <c r="H658" s="14">
        <v>43700</v>
      </c>
      <c r="I658" t="s">
        <v>981</v>
      </c>
      <c r="J658" t="s">
        <v>982</v>
      </c>
      <c r="K658" t="s">
        <v>983</v>
      </c>
      <c r="L658">
        <v>7000</v>
      </c>
      <c r="N658">
        <v>3</v>
      </c>
      <c r="O658">
        <v>657</v>
      </c>
    </row>
    <row r="659" spans="1:17" x14ac:dyDescent="0.35">
      <c r="A659" t="s">
        <v>341</v>
      </c>
      <c r="B659">
        <v>0.5</v>
      </c>
      <c r="C659" t="b">
        <v>0</v>
      </c>
      <c r="D659" t="b">
        <v>0</v>
      </c>
      <c r="E659">
        <v>104</v>
      </c>
      <c r="F659">
        <v>112</v>
      </c>
      <c r="G659">
        <v>354</v>
      </c>
      <c r="H659" s="14">
        <v>43700</v>
      </c>
      <c r="I659" t="s">
        <v>981</v>
      </c>
      <c r="J659" t="s">
        <v>982</v>
      </c>
      <c r="K659" t="s">
        <v>984</v>
      </c>
      <c r="M659">
        <v>5</v>
      </c>
      <c r="N659">
        <v>6</v>
      </c>
      <c r="O659">
        <v>658</v>
      </c>
    </row>
    <row r="660" spans="1:17" x14ac:dyDescent="0.35">
      <c r="A660" t="s">
        <v>472</v>
      </c>
      <c r="B660">
        <v>0.5</v>
      </c>
      <c r="C660" t="b">
        <v>0</v>
      </c>
      <c r="D660" t="b">
        <v>0</v>
      </c>
      <c r="E660">
        <v>151</v>
      </c>
      <c r="F660">
        <v>164</v>
      </c>
      <c r="G660">
        <v>355</v>
      </c>
      <c r="H660" s="14">
        <v>43700</v>
      </c>
      <c r="I660" t="s">
        <v>981</v>
      </c>
      <c r="J660" t="s">
        <v>982</v>
      </c>
      <c r="K660" t="s">
        <v>987</v>
      </c>
      <c r="L660">
        <v>500</v>
      </c>
      <c r="N660">
        <v>1</v>
      </c>
      <c r="O660">
        <v>659</v>
      </c>
    </row>
    <row r="661" spans="1:17" x14ac:dyDescent="0.35">
      <c r="A661" t="s">
        <v>472</v>
      </c>
      <c r="B661">
        <v>1.37</v>
      </c>
      <c r="C661" t="b">
        <v>0</v>
      </c>
      <c r="D661" t="b">
        <v>0</v>
      </c>
      <c r="E661">
        <v>151</v>
      </c>
      <c r="F661">
        <v>0</v>
      </c>
      <c r="G661">
        <v>1241</v>
      </c>
      <c r="H661" s="14">
        <v>43700</v>
      </c>
      <c r="I661" t="s">
        <v>996</v>
      </c>
      <c r="K661" t="s">
        <v>987</v>
      </c>
      <c r="L661">
        <v>1000</v>
      </c>
      <c r="N661">
        <v>2</v>
      </c>
      <c r="O661">
        <v>660</v>
      </c>
    </row>
    <row r="662" spans="1:17" x14ac:dyDescent="0.35">
      <c r="A662" t="s">
        <v>472</v>
      </c>
      <c r="B662">
        <v>1.01</v>
      </c>
      <c r="C662" t="b">
        <v>0</v>
      </c>
      <c r="D662" t="b">
        <v>0</v>
      </c>
      <c r="E662">
        <v>151</v>
      </c>
      <c r="F662">
        <v>0</v>
      </c>
      <c r="G662">
        <v>1242</v>
      </c>
      <c r="H662" s="14">
        <v>43700</v>
      </c>
      <c r="I662" t="s">
        <v>996</v>
      </c>
      <c r="K662" t="s">
        <v>983</v>
      </c>
      <c r="L662">
        <v>9000</v>
      </c>
      <c r="N662">
        <v>4</v>
      </c>
      <c r="O662">
        <v>661</v>
      </c>
    </row>
    <row r="663" spans="1:17" x14ac:dyDescent="0.35">
      <c r="A663" t="s">
        <v>472</v>
      </c>
      <c r="B663">
        <v>0.5</v>
      </c>
      <c r="C663" t="b">
        <v>0</v>
      </c>
      <c r="D663" t="b">
        <v>0</v>
      </c>
      <c r="E663">
        <v>151</v>
      </c>
      <c r="F663">
        <v>0</v>
      </c>
      <c r="G663">
        <v>1243</v>
      </c>
      <c r="H663" s="14">
        <v>43700</v>
      </c>
      <c r="I663" t="s">
        <v>996</v>
      </c>
      <c r="K663" t="s">
        <v>984</v>
      </c>
      <c r="M663">
        <v>5</v>
      </c>
      <c r="N663">
        <v>5</v>
      </c>
      <c r="O663">
        <v>662</v>
      </c>
    </row>
    <row r="664" spans="1:17" x14ac:dyDescent="0.35">
      <c r="A664" t="s">
        <v>472</v>
      </c>
      <c r="B664">
        <v>0.5</v>
      </c>
      <c r="C664" t="b">
        <v>0</v>
      </c>
      <c r="D664" t="b">
        <v>0</v>
      </c>
      <c r="E664">
        <v>151</v>
      </c>
      <c r="F664">
        <v>164</v>
      </c>
      <c r="G664">
        <v>356</v>
      </c>
      <c r="H664" s="14">
        <v>43700</v>
      </c>
      <c r="I664" t="s">
        <v>981</v>
      </c>
      <c r="J664" t="s">
        <v>982</v>
      </c>
      <c r="K664" t="s">
        <v>983</v>
      </c>
      <c r="L664">
        <v>8500</v>
      </c>
      <c r="N664">
        <v>3</v>
      </c>
      <c r="O664">
        <v>663</v>
      </c>
    </row>
    <row r="665" spans="1:17" x14ac:dyDescent="0.35">
      <c r="A665" t="s">
        <v>472</v>
      </c>
      <c r="B665">
        <v>0.5</v>
      </c>
      <c r="C665" t="b">
        <v>0</v>
      </c>
      <c r="D665" t="b">
        <v>0</v>
      </c>
      <c r="E665">
        <v>151</v>
      </c>
      <c r="F665">
        <v>164</v>
      </c>
      <c r="G665">
        <v>357</v>
      </c>
      <c r="H665" s="14">
        <v>43700</v>
      </c>
      <c r="I665" t="s">
        <v>981</v>
      </c>
      <c r="J665" t="s">
        <v>982</v>
      </c>
      <c r="K665" t="s">
        <v>984</v>
      </c>
      <c r="M665">
        <v>5</v>
      </c>
      <c r="N665">
        <v>6</v>
      </c>
      <c r="O665">
        <v>664</v>
      </c>
    </row>
    <row r="666" spans="1:17" x14ac:dyDescent="0.35">
      <c r="A666" t="s">
        <v>224</v>
      </c>
      <c r="B666">
        <v>1</v>
      </c>
      <c r="C666" t="b">
        <v>1</v>
      </c>
      <c r="D666" t="b">
        <v>0</v>
      </c>
      <c r="E666">
        <v>60</v>
      </c>
      <c r="F666">
        <v>0</v>
      </c>
      <c r="G666">
        <v>1244</v>
      </c>
      <c r="H666" s="14">
        <v>43703</v>
      </c>
      <c r="I666" t="s">
        <v>996</v>
      </c>
      <c r="K666" t="s">
        <v>987</v>
      </c>
      <c r="L666">
        <v>500</v>
      </c>
      <c r="N666">
        <v>1</v>
      </c>
      <c r="O666">
        <v>665</v>
      </c>
      <c r="P666">
        <v>1</v>
      </c>
      <c r="Q666" t="s">
        <v>998</v>
      </c>
    </row>
    <row r="667" spans="1:17" x14ac:dyDescent="0.35">
      <c r="A667" t="s">
        <v>132</v>
      </c>
      <c r="B667">
        <v>1</v>
      </c>
      <c r="C667" t="b">
        <v>0</v>
      </c>
      <c r="D667" t="b">
        <v>0</v>
      </c>
      <c r="E667">
        <v>32</v>
      </c>
      <c r="F667">
        <v>33</v>
      </c>
      <c r="G667">
        <v>358</v>
      </c>
      <c r="H667" s="14">
        <v>43703</v>
      </c>
      <c r="I667" t="s">
        <v>981</v>
      </c>
      <c r="J667" t="s">
        <v>982</v>
      </c>
      <c r="K667" t="s">
        <v>987</v>
      </c>
      <c r="L667">
        <v>500</v>
      </c>
      <c r="N667">
        <v>1</v>
      </c>
      <c r="O667">
        <v>666</v>
      </c>
    </row>
    <row r="668" spans="1:17" x14ac:dyDescent="0.35">
      <c r="A668" t="s">
        <v>132</v>
      </c>
      <c r="B668">
        <v>1</v>
      </c>
      <c r="C668" t="b">
        <v>0</v>
      </c>
      <c r="D668" t="b">
        <v>0</v>
      </c>
      <c r="E668">
        <v>32</v>
      </c>
      <c r="F668">
        <v>0</v>
      </c>
      <c r="G668">
        <v>1245</v>
      </c>
      <c r="H668" s="14">
        <v>43703</v>
      </c>
      <c r="I668" t="s">
        <v>996</v>
      </c>
      <c r="K668" t="s">
        <v>987</v>
      </c>
      <c r="L668">
        <v>1000</v>
      </c>
      <c r="N668">
        <v>2</v>
      </c>
      <c r="O668">
        <v>667</v>
      </c>
    </row>
    <row r="669" spans="1:17" x14ac:dyDescent="0.35">
      <c r="A669" t="s">
        <v>132</v>
      </c>
      <c r="B669">
        <v>3.94</v>
      </c>
      <c r="C669" t="b">
        <v>0</v>
      </c>
      <c r="D669" t="b">
        <v>0</v>
      </c>
      <c r="E669">
        <v>32</v>
      </c>
      <c r="F669">
        <v>0</v>
      </c>
      <c r="G669">
        <v>1246</v>
      </c>
      <c r="H669" s="14">
        <v>43703</v>
      </c>
      <c r="I669" t="s">
        <v>996</v>
      </c>
      <c r="K669" t="s">
        <v>983</v>
      </c>
      <c r="L669">
        <v>7500</v>
      </c>
      <c r="N669">
        <v>4</v>
      </c>
      <c r="O669">
        <v>668</v>
      </c>
    </row>
    <row r="670" spans="1:17" x14ac:dyDescent="0.35">
      <c r="A670" t="s">
        <v>132</v>
      </c>
      <c r="B670">
        <v>1</v>
      </c>
      <c r="C670" t="b">
        <v>0</v>
      </c>
      <c r="D670" t="b">
        <v>0</v>
      </c>
      <c r="E670">
        <v>32</v>
      </c>
      <c r="F670">
        <v>33</v>
      </c>
      <c r="G670">
        <v>359</v>
      </c>
      <c r="H670" s="14">
        <v>43703</v>
      </c>
      <c r="I670" t="s">
        <v>981</v>
      </c>
      <c r="J670" t="s">
        <v>982</v>
      </c>
      <c r="K670" t="s">
        <v>983</v>
      </c>
      <c r="L670">
        <v>7000</v>
      </c>
      <c r="N670">
        <v>3</v>
      </c>
      <c r="O670">
        <v>669</v>
      </c>
    </row>
    <row r="671" spans="1:17" x14ac:dyDescent="0.35">
      <c r="A671" t="s">
        <v>132</v>
      </c>
      <c r="B671">
        <v>1</v>
      </c>
      <c r="C671" t="b">
        <v>0</v>
      </c>
      <c r="D671" t="b">
        <v>0</v>
      </c>
      <c r="E671">
        <v>32</v>
      </c>
      <c r="F671">
        <v>0</v>
      </c>
      <c r="G671">
        <v>1247</v>
      </c>
      <c r="H671" s="14">
        <v>43703</v>
      </c>
      <c r="I671" t="s">
        <v>996</v>
      </c>
      <c r="K671" t="s">
        <v>984</v>
      </c>
      <c r="M671">
        <v>5</v>
      </c>
      <c r="N671">
        <v>5</v>
      </c>
      <c r="O671">
        <v>670</v>
      </c>
    </row>
    <row r="672" spans="1:17" x14ac:dyDescent="0.35">
      <c r="A672" t="s">
        <v>132</v>
      </c>
      <c r="B672">
        <v>1</v>
      </c>
      <c r="C672" t="b">
        <v>0</v>
      </c>
      <c r="D672" t="b">
        <v>0</v>
      </c>
      <c r="E672">
        <v>32</v>
      </c>
      <c r="F672">
        <v>33</v>
      </c>
      <c r="G672">
        <v>360</v>
      </c>
      <c r="H672" s="14">
        <v>43703</v>
      </c>
      <c r="I672" t="s">
        <v>981</v>
      </c>
      <c r="J672" t="s">
        <v>982</v>
      </c>
      <c r="K672" t="s">
        <v>984</v>
      </c>
      <c r="M672">
        <v>5</v>
      </c>
      <c r="N672">
        <v>6</v>
      </c>
      <c r="O672">
        <v>671</v>
      </c>
    </row>
    <row r="673" spans="1:17" x14ac:dyDescent="0.35">
      <c r="A673" t="s">
        <v>134</v>
      </c>
      <c r="B673">
        <v>1</v>
      </c>
      <c r="C673" t="b">
        <v>0</v>
      </c>
      <c r="D673" t="b">
        <v>0</v>
      </c>
      <c r="E673">
        <v>33</v>
      </c>
      <c r="F673">
        <v>34</v>
      </c>
      <c r="G673">
        <v>361</v>
      </c>
      <c r="H673" s="14">
        <v>43703</v>
      </c>
      <c r="I673" t="s">
        <v>981</v>
      </c>
      <c r="J673" t="s">
        <v>982</v>
      </c>
      <c r="K673" t="s">
        <v>987</v>
      </c>
      <c r="L673">
        <v>500</v>
      </c>
      <c r="N673">
        <v>1</v>
      </c>
      <c r="O673">
        <v>672</v>
      </c>
    </row>
    <row r="674" spans="1:17" x14ac:dyDescent="0.35">
      <c r="A674" t="s">
        <v>660</v>
      </c>
      <c r="B674">
        <v>1</v>
      </c>
      <c r="C674" t="b">
        <v>0</v>
      </c>
      <c r="D674" t="b">
        <v>0</v>
      </c>
      <c r="E674">
        <v>222</v>
      </c>
      <c r="F674">
        <v>240</v>
      </c>
      <c r="G674">
        <v>362</v>
      </c>
      <c r="H674" s="14">
        <v>43703</v>
      </c>
      <c r="I674" t="s">
        <v>981</v>
      </c>
      <c r="J674" t="s">
        <v>982</v>
      </c>
      <c r="K674" t="s">
        <v>987</v>
      </c>
      <c r="L674">
        <v>500</v>
      </c>
      <c r="N674">
        <v>1</v>
      </c>
      <c r="O674">
        <v>673</v>
      </c>
    </row>
    <row r="675" spans="1:17" x14ac:dyDescent="0.35">
      <c r="A675" t="s">
        <v>134</v>
      </c>
      <c r="B675">
        <v>1</v>
      </c>
      <c r="C675" t="b">
        <v>0</v>
      </c>
      <c r="D675" t="b">
        <v>0</v>
      </c>
      <c r="E675">
        <v>33</v>
      </c>
      <c r="F675">
        <v>0</v>
      </c>
      <c r="G675">
        <v>1248</v>
      </c>
      <c r="H675" s="14">
        <v>43703</v>
      </c>
      <c r="I675" t="s">
        <v>996</v>
      </c>
      <c r="K675" t="s">
        <v>987</v>
      </c>
      <c r="L675">
        <v>1000</v>
      </c>
      <c r="N675">
        <v>2</v>
      </c>
      <c r="O675">
        <v>674</v>
      </c>
    </row>
    <row r="676" spans="1:17" x14ac:dyDescent="0.35">
      <c r="A676" t="s">
        <v>134</v>
      </c>
      <c r="B676">
        <v>1</v>
      </c>
      <c r="C676" t="b">
        <v>0</v>
      </c>
      <c r="D676" t="b">
        <v>0</v>
      </c>
      <c r="E676">
        <v>33</v>
      </c>
      <c r="F676">
        <v>0</v>
      </c>
      <c r="G676">
        <v>1249</v>
      </c>
      <c r="H676" s="14">
        <v>43703</v>
      </c>
      <c r="I676" t="s">
        <v>996</v>
      </c>
      <c r="K676" t="s">
        <v>983</v>
      </c>
      <c r="L676">
        <v>7500</v>
      </c>
      <c r="N676">
        <v>4</v>
      </c>
      <c r="O676">
        <v>675</v>
      </c>
    </row>
    <row r="677" spans="1:17" x14ac:dyDescent="0.35">
      <c r="A677" t="s">
        <v>134</v>
      </c>
      <c r="B677">
        <v>1</v>
      </c>
      <c r="C677" t="b">
        <v>0</v>
      </c>
      <c r="D677" t="b">
        <v>0</v>
      </c>
      <c r="E677">
        <v>33</v>
      </c>
      <c r="F677">
        <v>0</v>
      </c>
      <c r="G677">
        <v>1250</v>
      </c>
      <c r="H677" s="14">
        <v>43703</v>
      </c>
      <c r="I677" t="s">
        <v>996</v>
      </c>
      <c r="K677" t="s">
        <v>984</v>
      </c>
      <c r="M677">
        <v>5</v>
      </c>
      <c r="N677">
        <v>5</v>
      </c>
      <c r="O677">
        <v>676</v>
      </c>
    </row>
    <row r="678" spans="1:17" x14ac:dyDescent="0.35">
      <c r="A678" t="s">
        <v>660</v>
      </c>
      <c r="B678">
        <v>2.06</v>
      </c>
      <c r="C678" t="b">
        <v>0</v>
      </c>
      <c r="D678" t="b">
        <v>0</v>
      </c>
      <c r="E678">
        <v>222</v>
      </c>
      <c r="F678">
        <v>0</v>
      </c>
      <c r="G678">
        <v>1251</v>
      </c>
      <c r="H678" s="14">
        <v>43703</v>
      </c>
      <c r="I678" t="s">
        <v>996</v>
      </c>
      <c r="K678" t="s">
        <v>987</v>
      </c>
      <c r="L678">
        <v>1000</v>
      </c>
      <c r="N678">
        <v>2</v>
      </c>
      <c r="O678">
        <v>677</v>
      </c>
    </row>
    <row r="679" spans="1:17" x14ac:dyDescent="0.35">
      <c r="A679" t="s">
        <v>134</v>
      </c>
      <c r="B679">
        <v>1</v>
      </c>
      <c r="C679" t="b">
        <v>0</v>
      </c>
      <c r="D679" t="b">
        <v>0</v>
      </c>
      <c r="E679">
        <v>33</v>
      </c>
      <c r="F679">
        <v>34</v>
      </c>
      <c r="G679">
        <v>363</v>
      </c>
      <c r="H679" s="14">
        <v>43703</v>
      </c>
      <c r="I679" t="s">
        <v>981</v>
      </c>
      <c r="J679" t="s">
        <v>982</v>
      </c>
      <c r="K679" t="s">
        <v>983</v>
      </c>
      <c r="L679">
        <v>7000</v>
      </c>
      <c r="N679">
        <v>3</v>
      </c>
      <c r="O679">
        <v>678</v>
      </c>
    </row>
    <row r="680" spans="1:17" x14ac:dyDescent="0.35">
      <c r="A680" t="s">
        <v>134</v>
      </c>
      <c r="B680">
        <v>1</v>
      </c>
      <c r="C680" t="b">
        <v>0</v>
      </c>
      <c r="D680" t="b">
        <v>0</v>
      </c>
      <c r="E680">
        <v>33</v>
      </c>
      <c r="F680">
        <v>34</v>
      </c>
      <c r="G680">
        <v>364</v>
      </c>
      <c r="H680" s="14">
        <v>43703</v>
      </c>
      <c r="I680" t="s">
        <v>981</v>
      </c>
      <c r="J680" t="s">
        <v>982</v>
      </c>
      <c r="K680" t="s">
        <v>984</v>
      </c>
      <c r="M680">
        <v>5</v>
      </c>
      <c r="N680">
        <v>6</v>
      </c>
      <c r="O680">
        <v>679</v>
      </c>
    </row>
    <row r="681" spans="1:17" x14ac:dyDescent="0.35">
      <c r="A681" t="s">
        <v>660</v>
      </c>
      <c r="B681">
        <v>1</v>
      </c>
      <c r="C681" t="b">
        <v>0</v>
      </c>
      <c r="D681" t="b">
        <v>0</v>
      </c>
      <c r="E681">
        <v>222</v>
      </c>
      <c r="F681">
        <v>240</v>
      </c>
      <c r="G681">
        <v>365</v>
      </c>
      <c r="H681" s="14">
        <v>43703</v>
      </c>
      <c r="I681" t="s">
        <v>981</v>
      </c>
      <c r="J681" t="s">
        <v>982</v>
      </c>
      <c r="K681" t="s">
        <v>983</v>
      </c>
      <c r="L681">
        <v>6500</v>
      </c>
      <c r="N681">
        <v>3</v>
      </c>
      <c r="O681">
        <v>680</v>
      </c>
    </row>
    <row r="682" spans="1:17" x14ac:dyDescent="0.35">
      <c r="A682" t="s">
        <v>660</v>
      </c>
      <c r="B682">
        <v>2.99</v>
      </c>
      <c r="C682" t="b">
        <v>0</v>
      </c>
      <c r="D682" t="b">
        <v>0</v>
      </c>
      <c r="E682">
        <v>222</v>
      </c>
      <c r="F682">
        <v>0</v>
      </c>
      <c r="G682">
        <v>1252</v>
      </c>
      <c r="H682" s="14">
        <v>43703</v>
      </c>
      <c r="I682" t="s">
        <v>996</v>
      </c>
      <c r="K682" t="s">
        <v>983</v>
      </c>
      <c r="L682">
        <v>7000</v>
      </c>
      <c r="N682">
        <v>4</v>
      </c>
      <c r="O682">
        <v>681</v>
      </c>
    </row>
    <row r="683" spans="1:17" x14ac:dyDescent="0.35">
      <c r="A683" t="s">
        <v>660</v>
      </c>
      <c r="B683">
        <v>1</v>
      </c>
      <c r="C683" t="b">
        <v>0</v>
      </c>
      <c r="D683" t="b">
        <v>0</v>
      </c>
      <c r="E683">
        <v>222</v>
      </c>
      <c r="F683">
        <v>0</v>
      </c>
      <c r="G683">
        <v>1253</v>
      </c>
      <c r="H683" s="14">
        <v>43703</v>
      </c>
      <c r="I683" t="s">
        <v>996</v>
      </c>
      <c r="K683" t="s">
        <v>984</v>
      </c>
      <c r="M683">
        <v>5</v>
      </c>
      <c r="N683">
        <v>5</v>
      </c>
      <c r="O683">
        <v>682</v>
      </c>
    </row>
    <row r="684" spans="1:17" x14ac:dyDescent="0.35">
      <c r="A684" t="s">
        <v>660</v>
      </c>
      <c r="B684">
        <v>1</v>
      </c>
      <c r="C684" t="b">
        <v>0</v>
      </c>
      <c r="D684" t="b">
        <v>0</v>
      </c>
      <c r="E684">
        <v>222</v>
      </c>
      <c r="F684">
        <v>240</v>
      </c>
      <c r="G684">
        <v>366</v>
      </c>
      <c r="H684" s="14">
        <v>43703</v>
      </c>
      <c r="I684" t="s">
        <v>981</v>
      </c>
      <c r="J684" t="s">
        <v>982</v>
      </c>
      <c r="K684" t="s">
        <v>984</v>
      </c>
      <c r="M684">
        <v>5.3</v>
      </c>
      <c r="N684">
        <v>6</v>
      </c>
      <c r="O684">
        <v>683</v>
      </c>
    </row>
    <row r="685" spans="1:17" x14ac:dyDescent="0.35">
      <c r="A685" t="s">
        <v>222</v>
      </c>
      <c r="B685">
        <v>1</v>
      </c>
      <c r="C685" t="b">
        <v>1</v>
      </c>
      <c r="D685" t="b">
        <v>0</v>
      </c>
      <c r="E685">
        <v>59</v>
      </c>
      <c r="F685">
        <v>0</v>
      </c>
      <c r="G685">
        <v>1254</v>
      </c>
      <c r="H685" s="14">
        <v>43703</v>
      </c>
      <c r="I685" t="s">
        <v>996</v>
      </c>
      <c r="K685" t="s">
        <v>987</v>
      </c>
      <c r="L685">
        <v>500</v>
      </c>
      <c r="N685">
        <v>1</v>
      </c>
      <c r="O685">
        <v>684</v>
      </c>
      <c r="P685">
        <v>1</v>
      </c>
      <c r="Q685" t="s">
        <v>998</v>
      </c>
    </row>
    <row r="686" spans="1:17" x14ac:dyDescent="0.35">
      <c r="A686" t="s">
        <v>141</v>
      </c>
      <c r="B686">
        <v>4.63</v>
      </c>
      <c r="C686" t="b">
        <v>0</v>
      </c>
      <c r="D686" t="b">
        <v>0</v>
      </c>
      <c r="E686">
        <v>36</v>
      </c>
      <c r="F686">
        <v>37</v>
      </c>
      <c r="G686">
        <v>367</v>
      </c>
      <c r="H686" s="14">
        <v>43703</v>
      </c>
      <c r="I686" t="s">
        <v>981</v>
      </c>
      <c r="J686" t="s">
        <v>982</v>
      </c>
      <c r="K686" t="s">
        <v>987</v>
      </c>
      <c r="L686">
        <v>500</v>
      </c>
      <c r="N686">
        <v>1</v>
      </c>
      <c r="O686">
        <v>685</v>
      </c>
    </row>
    <row r="687" spans="1:17" x14ac:dyDescent="0.35">
      <c r="A687" t="s">
        <v>141</v>
      </c>
      <c r="B687">
        <v>49.9</v>
      </c>
      <c r="C687" t="b">
        <v>0</v>
      </c>
      <c r="D687" t="b">
        <v>0</v>
      </c>
      <c r="E687">
        <v>36</v>
      </c>
      <c r="F687">
        <v>0</v>
      </c>
      <c r="G687">
        <v>1255</v>
      </c>
      <c r="H687" s="14">
        <v>43703</v>
      </c>
      <c r="I687" t="s">
        <v>996</v>
      </c>
      <c r="K687" t="s">
        <v>987</v>
      </c>
      <c r="L687">
        <v>1000</v>
      </c>
      <c r="N687">
        <v>2</v>
      </c>
      <c r="O687">
        <v>686</v>
      </c>
    </row>
    <row r="688" spans="1:17" x14ac:dyDescent="0.35">
      <c r="A688" t="s">
        <v>141</v>
      </c>
      <c r="B688">
        <v>6.91</v>
      </c>
      <c r="C688" t="b">
        <v>0</v>
      </c>
      <c r="D688" t="b">
        <v>0</v>
      </c>
      <c r="E688">
        <v>36</v>
      </c>
      <c r="F688">
        <v>37</v>
      </c>
      <c r="G688">
        <v>368</v>
      </c>
      <c r="H688" s="14">
        <v>43703</v>
      </c>
      <c r="I688" t="s">
        <v>981</v>
      </c>
      <c r="J688" t="s">
        <v>982</v>
      </c>
      <c r="K688" t="s">
        <v>983</v>
      </c>
      <c r="L688">
        <v>6000</v>
      </c>
      <c r="N688">
        <v>3</v>
      </c>
      <c r="O688">
        <v>687</v>
      </c>
    </row>
    <row r="689" spans="1:15" x14ac:dyDescent="0.35">
      <c r="A689" t="s">
        <v>141</v>
      </c>
      <c r="B689">
        <v>147</v>
      </c>
      <c r="C689" t="b">
        <v>0</v>
      </c>
      <c r="D689" t="b">
        <v>0</v>
      </c>
      <c r="E689">
        <v>36</v>
      </c>
      <c r="F689">
        <v>0</v>
      </c>
      <c r="G689">
        <v>1256</v>
      </c>
      <c r="H689" s="14">
        <v>43703</v>
      </c>
      <c r="I689" t="s">
        <v>996</v>
      </c>
      <c r="K689" t="s">
        <v>983</v>
      </c>
      <c r="L689">
        <v>6500</v>
      </c>
      <c r="N689">
        <v>4</v>
      </c>
      <c r="O689">
        <v>688</v>
      </c>
    </row>
    <row r="690" spans="1:15" x14ac:dyDescent="0.35">
      <c r="A690" t="s">
        <v>141</v>
      </c>
      <c r="B690">
        <v>19.399999999999999</v>
      </c>
      <c r="C690" t="b">
        <v>0</v>
      </c>
      <c r="D690" t="b">
        <v>0</v>
      </c>
      <c r="E690">
        <v>36</v>
      </c>
      <c r="F690">
        <v>0</v>
      </c>
      <c r="G690">
        <v>1257</v>
      </c>
      <c r="H690" s="14">
        <v>43703</v>
      </c>
      <c r="I690" t="s">
        <v>996</v>
      </c>
      <c r="K690" t="s">
        <v>984</v>
      </c>
      <c r="M690">
        <v>5</v>
      </c>
      <c r="N690">
        <v>5</v>
      </c>
      <c r="O690">
        <v>689</v>
      </c>
    </row>
    <row r="691" spans="1:15" x14ac:dyDescent="0.35">
      <c r="A691" t="s">
        <v>141</v>
      </c>
      <c r="B691">
        <v>3.54</v>
      </c>
      <c r="C691" t="b">
        <v>0</v>
      </c>
      <c r="D691" t="b">
        <v>0</v>
      </c>
      <c r="E691">
        <v>36</v>
      </c>
      <c r="F691">
        <v>37</v>
      </c>
      <c r="G691">
        <v>369</v>
      </c>
      <c r="H691" s="14">
        <v>43703</v>
      </c>
      <c r="I691" t="s">
        <v>981</v>
      </c>
      <c r="J691" t="s">
        <v>982</v>
      </c>
      <c r="K691" t="s">
        <v>984</v>
      </c>
      <c r="M691">
        <v>5.2</v>
      </c>
      <c r="N691">
        <v>6</v>
      </c>
      <c r="O691">
        <v>690</v>
      </c>
    </row>
    <row r="692" spans="1:15" x14ac:dyDescent="0.35">
      <c r="A692" t="s">
        <v>383</v>
      </c>
      <c r="B692">
        <v>33.4</v>
      </c>
      <c r="C692" t="b">
        <v>1</v>
      </c>
      <c r="D692" t="b">
        <v>0</v>
      </c>
      <c r="E692">
        <v>118</v>
      </c>
      <c r="F692">
        <v>129</v>
      </c>
      <c r="G692">
        <v>370</v>
      </c>
      <c r="H692" s="14">
        <v>43703</v>
      </c>
      <c r="I692" t="s">
        <v>981</v>
      </c>
      <c r="J692" t="s">
        <v>982</v>
      </c>
      <c r="K692" t="s">
        <v>987</v>
      </c>
      <c r="L692">
        <v>500</v>
      </c>
      <c r="N692">
        <v>1</v>
      </c>
      <c r="O692">
        <v>691</v>
      </c>
    </row>
    <row r="693" spans="1:15" x14ac:dyDescent="0.35">
      <c r="A693" t="s">
        <v>383</v>
      </c>
      <c r="B693">
        <v>25.2</v>
      </c>
      <c r="C693" t="b">
        <v>1</v>
      </c>
      <c r="D693" t="b">
        <v>0</v>
      </c>
      <c r="E693">
        <v>118</v>
      </c>
      <c r="F693">
        <v>0</v>
      </c>
      <c r="G693">
        <v>1258</v>
      </c>
      <c r="H693" s="14">
        <v>43703</v>
      </c>
      <c r="I693" t="s">
        <v>996</v>
      </c>
      <c r="K693" t="s">
        <v>987</v>
      </c>
      <c r="L693">
        <v>1000</v>
      </c>
      <c r="N693">
        <v>2</v>
      </c>
      <c r="O693">
        <v>692</v>
      </c>
    </row>
    <row r="694" spans="1:15" x14ac:dyDescent="0.35">
      <c r="A694" t="s">
        <v>383</v>
      </c>
      <c r="B694">
        <v>0</v>
      </c>
      <c r="C694" t="b">
        <v>1</v>
      </c>
      <c r="D694" t="b">
        <v>0</v>
      </c>
      <c r="E694">
        <v>118</v>
      </c>
      <c r="F694">
        <v>0</v>
      </c>
      <c r="G694">
        <v>1259</v>
      </c>
      <c r="H694" s="14">
        <v>43703</v>
      </c>
      <c r="I694" t="s">
        <v>996</v>
      </c>
      <c r="K694" t="s">
        <v>983</v>
      </c>
      <c r="L694">
        <v>6500</v>
      </c>
      <c r="N694">
        <v>4</v>
      </c>
      <c r="O694">
        <v>693</v>
      </c>
    </row>
    <row r="695" spans="1:15" x14ac:dyDescent="0.35">
      <c r="A695" t="s">
        <v>383</v>
      </c>
      <c r="B695">
        <v>24.3</v>
      </c>
      <c r="C695" t="b">
        <v>1</v>
      </c>
      <c r="D695" t="b">
        <v>0</v>
      </c>
      <c r="E695">
        <v>118</v>
      </c>
      <c r="F695">
        <v>0</v>
      </c>
      <c r="G695">
        <v>1260</v>
      </c>
      <c r="H695" s="14">
        <v>43703</v>
      </c>
      <c r="I695" t="s">
        <v>996</v>
      </c>
      <c r="K695" t="s">
        <v>984</v>
      </c>
      <c r="M695">
        <v>5</v>
      </c>
      <c r="N695">
        <v>5</v>
      </c>
      <c r="O695">
        <v>694</v>
      </c>
    </row>
    <row r="696" spans="1:15" x14ac:dyDescent="0.35">
      <c r="A696" t="s">
        <v>383</v>
      </c>
      <c r="B696">
        <v>22.6</v>
      </c>
      <c r="C696" t="b">
        <v>1</v>
      </c>
      <c r="D696" t="b">
        <v>0</v>
      </c>
      <c r="E696">
        <v>118</v>
      </c>
      <c r="F696">
        <v>129</v>
      </c>
      <c r="G696">
        <v>371</v>
      </c>
      <c r="H696" s="14">
        <v>43703</v>
      </c>
      <c r="I696" t="s">
        <v>981</v>
      </c>
      <c r="J696" t="s">
        <v>982</v>
      </c>
      <c r="K696" t="s">
        <v>983</v>
      </c>
      <c r="L696">
        <v>6000</v>
      </c>
      <c r="N696">
        <v>3</v>
      </c>
      <c r="O696">
        <v>695</v>
      </c>
    </row>
    <row r="697" spans="1:15" x14ac:dyDescent="0.35">
      <c r="A697" t="s">
        <v>383</v>
      </c>
      <c r="B697">
        <v>36.799999999999997</v>
      </c>
      <c r="C697" t="b">
        <v>1</v>
      </c>
      <c r="D697" t="b">
        <v>0</v>
      </c>
      <c r="E697">
        <v>118</v>
      </c>
      <c r="F697">
        <v>129</v>
      </c>
      <c r="G697">
        <v>372</v>
      </c>
      <c r="H697" s="14">
        <v>43703</v>
      </c>
      <c r="I697" t="s">
        <v>981</v>
      </c>
      <c r="J697" t="s">
        <v>982</v>
      </c>
      <c r="K697" t="s">
        <v>984</v>
      </c>
      <c r="M697">
        <v>5</v>
      </c>
      <c r="N697">
        <v>6</v>
      </c>
      <c r="O697">
        <v>696</v>
      </c>
    </row>
    <row r="698" spans="1:15" x14ac:dyDescent="0.35">
      <c r="A698" t="s">
        <v>750</v>
      </c>
      <c r="B698">
        <v>1</v>
      </c>
      <c r="C698" t="b">
        <v>0</v>
      </c>
      <c r="D698" t="b">
        <v>0</v>
      </c>
      <c r="E698">
        <v>262</v>
      </c>
      <c r="F698">
        <v>280</v>
      </c>
      <c r="G698">
        <v>373</v>
      </c>
      <c r="H698" s="14">
        <v>43703</v>
      </c>
      <c r="I698" t="s">
        <v>981</v>
      </c>
      <c r="J698" t="s">
        <v>986</v>
      </c>
      <c r="K698" t="s">
        <v>987</v>
      </c>
      <c r="L698">
        <v>500</v>
      </c>
      <c r="N698">
        <v>1</v>
      </c>
      <c r="O698">
        <v>697</v>
      </c>
    </row>
    <row r="699" spans="1:15" x14ac:dyDescent="0.35">
      <c r="A699" t="s">
        <v>750</v>
      </c>
      <c r="B699">
        <v>5.36</v>
      </c>
      <c r="C699" t="b">
        <v>0</v>
      </c>
      <c r="D699" t="b">
        <v>0</v>
      </c>
      <c r="E699">
        <v>262</v>
      </c>
      <c r="F699">
        <v>0</v>
      </c>
      <c r="G699">
        <v>1261</v>
      </c>
      <c r="H699" s="14">
        <v>43703</v>
      </c>
      <c r="I699" t="s">
        <v>996</v>
      </c>
      <c r="K699" t="s">
        <v>987</v>
      </c>
      <c r="L699">
        <v>1000</v>
      </c>
      <c r="N699">
        <v>2</v>
      </c>
      <c r="O699">
        <v>698</v>
      </c>
    </row>
    <row r="700" spans="1:15" x14ac:dyDescent="0.35">
      <c r="A700" t="s">
        <v>750</v>
      </c>
      <c r="B700">
        <v>1</v>
      </c>
      <c r="C700" t="b">
        <v>0</v>
      </c>
      <c r="D700" t="b">
        <v>0</v>
      </c>
      <c r="E700">
        <v>262</v>
      </c>
      <c r="F700">
        <v>280</v>
      </c>
      <c r="G700">
        <v>374</v>
      </c>
      <c r="H700" s="14">
        <v>43703</v>
      </c>
      <c r="I700" t="s">
        <v>981</v>
      </c>
      <c r="J700" t="s">
        <v>986</v>
      </c>
      <c r="K700" t="s">
        <v>983</v>
      </c>
      <c r="L700">
        <v>6500</v>
      </c>
      <c r="N700">
        <v>3</v>
      </c>
      <c r="O700">
        <v>699</v>
      </c>
    </row>
    <row r="701" spans="1:15" x14ac:dyDescent="0.35">
      <c r="A701" t="s">
        <v>750</v>
      </c>
      <c r="B701">
        <v>2.64</v>
      </c>
      <c r="C701" t="b">
        <v>0</v>
      </c>
      <c r="D701" t="b">
        <v>0</v>
      </c>
      <c r="E701">
        <v>262</v>
      </c>
      <c r="F701">
        <v>0</v>
      </c>
      <c r="G701">
        <v>1262</v>
      </c>
      <c r="H701" s="14">
        <v>43703</v>
      </c>
      <c r="I701" t="s">
        <v>996</v>
      </c>
      <c r="K701" t="s">
        <v>983</v>
      </c>
      <c r="L701">
        <v>7000</v>
      </c>
      <c r="N701">
        <v>4</v>
      </c>
      <c r="O701">
        <v>700</v>
      </c>
    </row>
    <row r="702" spans="1:15" x14ac:dyDescent="0.35">
      <c r="A702" t="s">
        <v>750</v>
      </c>
      <c r="B702">
        <v>2.41</v>
      </c>
      <c r="C702" t="b">
        <v>0</v>
      </c>
      <c r="D702" t="b">
        <v>0</v>
      </c>
      <c r="E702">
        <v>262</v>
      </c>
      <c r="F702">
        <v>0</v>
      </c>
      <c r="G702">
        <v>1263</v>
      </c>
      <c r="H702" s="14">
        <v>43703</v>
      </c>
      <c r="I702" t="s">
        <v>996</v>
      </c>
      <c r="K702" t="s">
        <v>984</v>
      </c>
      <c r="M702">
        <v>5</v>
      </c>
      <c r="N702">
        <v>5</v>
      </c>
      <c r="O702">
        <v>701</v>
      </c>
    </row>
    <row r="703" spans="1:15" x14ac:dyDescent="0.35">
      <c r="A703" t="s">
        <v>750</v>
      </c>
      <c r="B703">
        <v>1</v>
      </c>
      <c r="C703" t="b">
        <v>0</v>
      </c>
      <c r="D703" t="b">
        <v>0</v>
      </c>
      <c r="E703">
        <v>262</v>
      </c>
      <c r="F703">
        <v>280</v>
      </c>
      <c r="G703">
        <v>375</v>
      </c>
      <c r="H703" s="14">
        <v>43703</v>
      </c>
      <c r="I703" t="s">
        <v>981</v>
      </c>
      <c r="J703" t="s">
        <v>986</v>
      </c>
      <c r="K703" t="s">
        <v>984</v>
      </c>
      <c r="M703">
        <v>5.3</v>
      </c>
      <c r="N703">
        <v>6</v>
      </c>
      <c r="O703">
        <v>702</v>
      </c>
    </row>
    <row r="704" spans="1:15" x14ac:dyDescent="0.35">
      <c r="A704" t="s">
        <v>767</v>
      </c>
      <c r="B704">
        <v>1</v>
      </c>
      <c r="C704" t="b">
        <v>0</v>
      </c>
      <c r="D704" t="b">
        <v>0</v>
      </c>
      <c r="E704">
        <v>269</v>
      </c>
      <c r="F704">
        <v>287</v>
      </c>
      <c r="G704">
        <v>376</v>
      </c>
      <c r="H704" s="14">
        <v>43703</v>
      </c>
      <c r="I704" t="s">
        <v>981</v>
      </c>
      <c r="J704" t="s">
        <v>982</v>
      </c>
      <c r="K704" t="s">
        <v>987</v>
      </c>
      <c r="L704">
        <v>500</v>
      </c>
      <c r="N704">
        <v>1</v>
      </c>
      <c r="O704">
        <v>703</v>
      </c>
    </row>
    <row r="705" spans="1:15" x14ac:dyDescent="0.35">
      <c r="A705" t="s">
        <v>116</v>
      </c>
      <c r="B705">
        <v>1</v>
      </c>
      <c r="C705" t="b">
        <v>0</v>
      </c>
      <c r="D705" t="b">
        <v>0</v>
      </c>
      <c r="E705">
        <v>27</v>
      </c>
      <c r="F705">
        <v>28</v>
      </c>
      <c r="G705">
        <v>377</v>
      </c>
      <c r="H705" s="14">
        <v>43703</v>
      </c>
      <c r="I705" t="s">
        <v>981</v>
      </c>
      <c r="J705" t="s">
        <v>986</v>
      </c>
      <c r="K705" t="s">
        <v>987</v>
      </c>
      <c r="L705">
        <v>500</v>
      </c>
      <c r="N705">
        <v>1</v>
      </c>
      <c r="O705">
        <v>704</v>
      </c>
    </row>
    <row r="706" spans="1:15" x14ac:dyDescent="0.35">
      <c r="A706" t="s">
        <v>767</v>
      </c>
      <c r="B706">
        <v>13.5</v>
      </c>
      <c r="C706" t="b">
        <v>0</v>
      </c>
      <c r="D706" t="b">
        <v>0</v>
      </c>
      <c r="E706">
        <v>269</v>
      </c>
      <c r="F706">
        <v>0</v>
      </c>
      <c r="G706">
        <v>1264</v>
      </c>
      <c r="H706" s="14">
        <v>43703</v>
      </c>
      <c r="I706" t="s">
        <v>996</v>
      </c>
      <c r="K706" t="s">
        <v>987</v>
      </c>
      <c r="L706">
        <v>1000</v>
      </c>
      <c r="N706">
        <v>2</v>
      </c>
      <c r="O706">
        <v>705</v>
      </c>
    </row>
    <row r="707" spans="1:15" x14ac:dyDescent="0.35">
      <c r="A707" t="s">
        <v>767</v>
      </c>
      <c r="B707">
        <v>1</v>
      </c>
      <c r="C707" t="b">
        <v>0</v>
      </c>
      <c r="D707" t="b">
        <v>0</v>
      </c>
      <c r="E707">
        <v>269</v>
      </c>
      <c r="F707">
        <v>287</v>
      </c>
      <c r="G707">
        <v>378</v>
      </c>
      <c r="H707" s="14">
        <v>43703</v>
      </c>
      <c r="I707" t="s">
        <v>981</v>
      </c>
      <c r="J707" t="s">
        <v>982</v>
      </c>
      <c r="K707" t="s">
        <v>983</v>
      </c>
      <c r="L707">
        <v>7500</v>
      </c>
      <c r="N707">
        <v>3</v>
      </c>
      <c r="O707">
        <v>706</v>
      </c>
    </row>
    <row r="708" spans="1:15" x14ac:dyDescent="0.35">
      <c r="A708" t="s">
        <v>767</v>
      </c>
      <c r="B708">
        <v>29.2</v>
      </c>
      <c r="C708" t="b">
        <v>0</v>
      </c>
      <c r="D708" t="b">
        <v>0</v>
      </c>
      <c r="E708">
        <v>269</v>
      </c>
      <c r="F708">
        <v>0</v>
      </c>
      <c r="G708">
        <v>1265</v>
      </c>
      <c r="H708" s="14">
        <v>43703</v>
      </c>
      <c r="I708" t="s">
        <v>996</v>
      </c>
      <c r="K708" t="s">
        <v>983</v>
      </c>
      <c r="L708">
        <v>8000</v>
      </c>
      <c r="N708">
        <v>4</v>
      </c>
      <c r="O708">
        <v>707</v>
      </c>
    </row>
    <row r="709" spans="1:15" x14ac:dyDescent="0.35">
      <c r="A709" t="s">
        <v>767</v>
      </c>
      <c r="B709">
        <v>16.600000000000001</v>
      </c>
      <c r="C709" t="b">
        <v>0</v>
      </c>
      <c r="D709" t="b">
        <v>0</v>
      </c>
      <c r="E709">
        <v>269</v>
      </c>
      <c r="F709">
        <v>0</v>
      </c>
      <c r="G709">
        <v>1266</v>
      </c>
      <c r="H709" s="14">
        <v>43703</v>
      </c>
      <c r="I709" t="s">
        <v>996</v>
      </c>
      <c r="K709" t="s">
        <v>984</v>
      </c>
      <c r="M709">
        <v>5</v>
      </c>
      <c r="N709">
        <v>5</v>
      </c>
      <c r="O709">
        <v>708</v>
      </c>
    </row>
    <row r="710" spans="1:15" x14ac:dyDescent="0.35">
      <c r="A710" t="s">
        <v>767</v>
      </c>
      <c r="B710">
        <v>1</v>
      </c>
      <c r="C710" t="b">
        <v>0</v>
      </c>
      <c r="D710" t="b">
        <v>0</v>
      </c>
      <c r="E710">
        <v>269</v>
      </c>
      <c r="F710">
        <v>287</v>
      </c>
      <c r="G710">
        <v>379</v>
      </c>
      <c r="H710" s="14">
        <v>43703</v>
      </c>
      <c r="I710" t="s">
        <v>981</v>
      </c>
      <c r="J710" t="s">
        <v>982</v>
      </c>
      <c r="K710" t="s">
        <v>984</v>
      </c>
      <c r="M710">
        <v>5.5</v>
      </c>
      <c r="N710">
        <v>6</v>
      </c>
      <c r="O710">
        <v>709</v>
      </c>
    </row>
    <row r="711" spans="1:15" x14ac:dyDescent="0.35">
      <c r="A711" t="s">
        <v>116</v>
      </c>
      <c r="B711">
        <v>1</v>
      </c>
      <c r="C711" t="b">
        <v>0</v>
      </c>
      <c r="D711" t="b">
        <v>0</v>
      </c>
      <c r="E711">
        <v>27</v>
      </c>
      <c r="F711">
        <v>0</v>
      </c>
      <c r="G711">
        <v>1267</v>
      </c>
      <c r="H711" s="14">
        <v>43703</v>
      </c>
      <c r="I711" t="s">
        <v>996</v>
      </c>
      <c r="K711" t="s">
        <v>987</v>
      </c>
      <c r="L711">
        <v>1000</v>
      </c>
      <c r="N711">
        <v>2</v>
      </c>
      <c r="O711">
        <v>710</v>
      </c>
    </row>
    <row r="712" spans="1:15" x14ac:dyDescent="0.35">
      <c r="A712" t="s">
        <v>116</v>
      </c>
      <c r="B712">
        <v>1</v>
      </c>
      <c r="C712" t="b">
        <v>0</v>
      </c>
      <c r="D712" t="b">
        <v>0</v>
      </c>
      <c r="E712">
        <v>27</v>
      </c>
      <c r="F712">
        <v>0</v>
      </c>
      <c r="G712">
        <v>1268</v>
      </c>
      <c r="H712" s="14">
        <v>43703</v>
      </c>
      <c r="I712" t="s">
        <v>996</v>
      </c>
      <c r="K712" t="s">
        <v>983</v>
      </c>
      <c r="L712">
        <v>7500</v>
      </c>
      <c r="N712">
        <v>4</v>
      </c>
      <c r="O712">
        <v>711</v>
      </c>
    </row>
    <row r="713" spans="1:15" x14ac:dyDescent="0.35">
      <c r="A713" t="s">
        <v>116</v>
      </c>
      <c r="B713">
        <v>1</v>
      </c>
      <c r="C713" t="b">
        <v>0</v>
      </c>
      <c r="D713" t="b">
        <v>0</v>
      </c>
      <c r="E713">
        <v>27</v>
      </c>
      <c r="F713">
        <v>0</v>
      </c>
      <c r="G713">
        <v>1269</v>
      </c>
      <c r="H713" s="14">
        <v>43703</v>
      </c>
      <c r="I713" t="s">
        <v>996</v>
      </c>
      <c r="K713" t="s">
        <v>984</v>
      </c>
      <c r="M713">
        <v>5</v>
      </c>
      <c r="N713">
        <v>5</v>
      </c>
      <c r="O713">
        <v>712</v>
      </c>
    </row>
    <row r="714" spans="1:15" x14ac:dyDescent="0.35">
      <c r="A714" t="s">
        <v>116</v>
      </c>
      <c r="B714">
        <v>1</v>
      </c>
      <c r="C714" t="b">
        <v>0</v>
      </c>
      <c r="D714" t="b">
        <v>0</v>
      </c>
      <c r="E714">
        <v>27</v>
      </c>
      <c r="F714">
        <v>28</v>
      </c>
      <c r="G714">
        <v>380</v>
      </c>
      <c r="H714" s="14">
        <v>43703</v>
      </c>
      <c r="I714" t="s">
        <v>981</v>
      </c>
      <c r="J714" t="s">
        <v>986</v>
      </c>
      <c r="K714" t="s">
        <v>983</v>
      </c>
      <c r="L714">
        <v>7000</v>
      </c>
      <c r="N714">
        <v>3</v>
      </c>
      <c r="O714">
        <v>713</v>
      </c>
    </row>
    <row r="715" spans="1:15" x14ac:dyDescent="0.35">
      <c r="A715" t="s">
        <v>116</v>
      </c>
      <c r="B715">
        <v>1</v>
      </c>
      <c r="C715" t="b">
        <v>0</v>
      </c>
      <c r="D715" t="b">
        <v>0</v>
      </c>
      <c r="E715">
        <v>27</v>
      </c>
      <c r="F715">
        <v>28</v>
      </c>
      <c r="G715">
        <v>381</v>
      </c>
      <c r="H715" s="14">
        <v>43703</v>
      </c>
      <c r="I715" t="s">
        <v>981</v>
      </c>
      <c r="J715" t="s">
        <v>986</v>
      </c>
      <c r="K715" t="s">
        <v>984</v>
      </c>
      <c r="M715">
        <v>5</v>
      </c>
      <c r="N715">
        <v>6</v>
      </c>
      <c r="O715">
        <v>714</v>
      </c>
    </row>
    <row r="716" spans="1:15" x14ac:dyDescent="0.35">
      <c r="A716" t="s">
        <v>116</v>
      </c>
      <c r="B716">
        <v>1</v>
      </c>
      <c r="C716" t="b">
        <v>0</v>
      </c>
      <c r="D716" t="b">
        <v>0</v>
      </c>
      <c r="E716">
        <v>27</v>
      </c>
      <c r="F716">
        <v>323</v>
      </c>
      <c r="G716">
        <v>14</v>
      </c>
      <c r="H716" s="14">
        <v>43703</v>
      </c>
      <c r="I716" t="s">
        <v>981</v>
      </c>
      <c r="J716" t="s">
        <v>985</v>
      </c>
      <c r="K716" t="s">
        <v>984</v>
      </c>
      <c r="M716">
        <v>5</v>
      </c>
      <c r="N716">
        <v>7</v>
      </c>
      <c r="O716">
        <v>715</v>
      </c>
    </row>
    <row r="717" spans="1:15" x14ac:dyDescent="0.35">
      <c r="A717" t="s">
        <v>766</v>
      </c>
      <c r="B717">
        <v>3.08</v>
      </c>
      <c r="C717" t="b">
        <v>0</v>
      </c>
      <c r="D717" t="b">
        <v>0</v>
      </c>
      <c r="E717">
        <v>268</v>
      </c>
      <c r="F717">
        <v>286</v>
      </c>
      <c r="G717">
        <v>382</v>
      </c>
      <c r="H717" s="14">
        <v>43703</v>
      </c>
      <c r="I717" t="s">
        <v>981</v>
      </c>
      <c r="J717" t="s">
        <v>982</v>
      </c>
      <c r="K717" t="s">
        <v>987</v>
      </c>
      <c r="L717">
        <v>500</v>
      </c>
      <c r="N717">
        <v>1</v>
      </c>
      <c r="O717">
        <v>716</v>
      </c>
    </row>
    <row r="718" spans="1:15" x14ac:dyDescent="0.35">
      <c r="A718" t="s">
        <v>766</v>
      </c>
      <c r="B718">
        <v>54.1</v>
      </c>
      <c r="C718" t="b">
        <v>0</v>
      </c>
      <c r="D718" t="b">
        <v>0</v>
      </c>
      <c r="E718">
        <v>268</v>
      </c>
      <c r="F718">
        <v>0</v>
      </c>
      <c r="G718">
        <v>1270</v>
      </c>
      <c r="H718" s="14">
        <v>43703</v>
      </c>
      <c r="I718" t="s">
        <v>996</v>
      </c>
      <c r="K718" t="s">
        <v>987</v>
      </c>
      <c r="L718">
        <v>1000</v>
      </c>
      <c r="N718">
        <v>2</v>
      </c>
      <c r="O718">
        <v>717</v>
      </c>
    </row>
    <row r="719" spans="1:15" x14ac:dyDescent="0.35">
      <c r="A719" t="s">
        <v>766</v>
      </c>
      <c r="B719">
        <v>1</v>
      </c>
      <c r="C719" t="b">
        <v>0</v>
      </c>
      <c r="D719" t="b">
        <v>0</v>
      </c>
      <c r="E719">
        <v>268</v>
      </c>
      <c r="F719">
        <v>286</v>
      </c>
      <c r="G719">
        <v>383</v>
      </c>
      <c r="H719" s="14">
        <v>43703</v>
      </c>
      <c r="I719" t="s">
        <v>981</v>
      </c>
      <c r="J719" t="s">
        <v>982</v>
      </c>
      <c r="K719" t="s">
        <v>983</v>
      </c>
      <c r="L719">
        <v>6000</v>
      </c>
      <c r="N719">
        <v>3</v>
      </c>
      <c r="O719">
        <v>718</v>
      </c>
    </row>
    <row r="720" spans="1:15" x14ac:dyDescent="0.35">
      <c r="A720" t="s">
        <v>766</v>
      </c>
      <c r="B720">
        <v>21.9</v>
      </c>
      <c r="C720" t="b">
        <v>0</v>
      </c>
      <c r="D720" t="b">
        <v>0</v>
      </c>
      <c r="E720">
        <v>268</v>
      </c>
      <c r="F720">
        <v>0</v>
      </c>
      <c r="G720">
        <v>1271</v>
      </c>
      <c r="H720" s="14">
        <v>43703</v>
      </c>
      <c r="I720" t="s">
        <v>996</v>
      </c>
      <c r="K720" t="s">
        <v>983</v>
      </c>
      <c r="L720">
        <v>6500</v>
      </c>
      <c r="N720">
        <v>4</v>
      </c>
      <c r="O720">
        <v>719</v>
      </c>
    </row>
    <row r="721" spans="1:15" x14ac:dyDescent="0.35">
      <c r="A721" t="s">
        <v>766</v>
      </c>
      <c r="B721">
        <v>7.45</v>
      </c>
      <c r="C721" t="b">
        <v>0</v>
      </c>
      <c r="D721" t="b">
        <v>0</v>
      </c>
      <c r="E721">
        <v>268</v>
      </c>
      <c r="F721">
        <v>0</v>
      </c>
      <c r="G721">
        <v>1272</v>
      </c>
      <c r="H721" s="14">
        <v>43703</v>
      </c>
      <c r="I721" t="s">
        <v>996</v>
      </c>
      <c r="K721" t="s">
        <v>984</v>
      </c>
      <c r="M721">
        <v>5</v>
      </c>
      <c r="N721">
        <v>5</v>
      </c>
      <c r="O721">
        <v>720</v>
      </c>
    </row>
    <row r="722" spans="1:15" x14ac:dyDescent="0.35">
      <c r="A722" t="s">
        <v>766</v>
      </c>
      <c r="B722">
        <v>2.12</v>
      </c>
      <c r="C722" t="b">
        <v>0</v>
      </c>
      <c r="D722" t="b">
        <v>0</v>
      </c>
      <c r="E722">
        <v>268</v>
      </c>
      <c r="F722">
        <v>286</v>
      </c>
      <c r="G722">
        <v>384</v>
      </c>
      <c r="H722" s="14">
        <v>43703</v>
      </c>
      <c r="I722" t="s">
        <v>981</v>
      </c>
      <c r="J722" t="s">
        <v>982</v>
      </c>
      <c r="K722" t="s">
        <v>984</v>
      </c>
      <c r="M722">
        <v>5.2</v>
      </c>
      <c r="N722">
        <v>6</v>
      </c>
      <c r="O722">
        <v>721</v>
      </c>
    </row>
    <row r="723" spans="1:15" x14ac:dyDescent="0.35">
      <c r="A723" t="s">
        <v>442</v>
      </c>
      <c r="B723">
        <v>11.4</v>
      </c>
      <c r="C723" t="b">
        <v>1</v>
      </c>
      <c r="D723" t="b">
        <v>0</v>
      </c>
      <c r="E723">
        <v>138</v>
      </c>
      <c r="F723">
        <v>0</v>
      </c>
      <c r="G723">
        <v>1040</v>
      </c>
      <c r="H723" s="14">
        <v>43703</v>
      </c>
      <c r="I723" t="s">
        <v>996</v>
      </c>
      <c r="K723" t="s">
        <v>987</v>
      </c>
      <c r="L723">
        <v>1000</v>
      </c>
      <c r="N723">
        <v>2</v>
      </c>
      <c r="O723">
        <v>722</v>
      </c>
    </row>
    <row r="724" spans="1:15" x14ac:dyDescent="0.35">
      <c r="A724" t="s">
        <v>442</v>
      </c>
      <c r="B724">
        <v>1</v>
      </c>
      <c r="C724" t="b">
        <v>1</v>
      </c>
      <c r="D724" t="b">
        <v>0</v>
      </c>
      <c r="E724">
        <v>138</v>
      </c>
      <c r="F724">
        <v>150</v>
      </c>
      <c r="G724">
        <v>154</v>
      </c>
      <c r="H724" s="14">
        <v>43703</v>
      </c>
      <c r="I724" t="s">
        <v>981</v>
      </c>
      <c r="J724" t="s">
        <v>982</v>
      </c>
      <c r="K724" t="s">
        <v>987</v>
      </c>
      <c r="L724">
        <v>500</v>
      </c>
      <c r="N724">
        <v>1</v>
      </c>
      <c r="O724">
        <v>723</v>
      </c>
    </row>
    <row r="725" spans="1:15" x14ac:dyDescent="0.35">
      <c r="A725" t="s">
        <v>442</v>
      </c>
      <c r="B725">
        <v>22.2</v>
      </c>
      <c r="C725" t="b">
        <v>1</v>
      </c>
      <c r="D725" t="b">
        <v>0</v>
      </c>
      <c r="E725">
        <v>138</v>
      </c>
      <c r="F725">
        <v>0</v>
      </c>
      <c r="G725">
        <v>1041</v>
      </c>
      <c r="H725" s="14">
        <v>43703</v>
      </c>
      <c r="I725" t="s">
        <v>996</v>
      </c>
      <c r="K725" t="s">
        <v>983</v>
      </c>
      <c r="L725">
        <v>6500</v>
      </c>
      <c r="N725">
        <v>4</v>
      </c>
      <c r="O725">
        <v>724</v>
      </c>
    </row>
    <row r="726" spans="1:15" x14ac:dyDescent="0.35">
      <c r="A726" t="s">
        <v>442</v>
      </c>
      <c r="B726">
        <v>1</v>
      </c>
      <c r="C726" t="b">
        <v>1</v>
      </c>
      <c r="D726" t="b">
        <v>0</v>
      </c>
      <c r="E726">
        <v>138</v>
      </c>
      <c r="F726">
        <v>150</v>
      </c>
      <c r="G726">
        <v>155</v>
      </c>
      <c r="H726" s="14">
        <v>43703</v>
      </c>
      <c r="I726" t="s">
        <v>981</v>
      </c>
      <c r="J726" t="s">
        <v>982</v>
      </c>
      <c r="K726" t="s">
        <v>983</v>
      </c>
      <c r="L726">
        <v>6000</v>
      </c>
      <c r="N726">
        <v>3</v>
      </c>
      <c r="O726">
        <v>725</v>
      </c>
    </row>
    <row r="727" spans="1:15" x14ac:dyDescent="0.35">
      <c r="A727" t="s">
        <v>442</v>
      </c>
      <c r="B727">
        <v>7.43</v>
      </c>
      <c r="C727" t="b">
        <v>1</v>
      </c>
      <c r="D727" t="b">
        <v>0</v>
      </c>
      <c r="E727">
        <v>138</v>
      </c>
      <c r="F727">
        <v>0</v>
      </c>
      <c r="G727">
        <v>1042</v>
      </c>
      <c r="H727" s="14">
        <v>43703</v>
      </c>
      <c r="I727" t="s">
        <v>996</v>
      </c>
      <c r="K727" t="s">
        <v>984</v>
      </c>
      <c r="M727">
        <v>5</v>
      </c>
      <c r="N727">
        <v>5</v>
      </c>
      <c r="O727">
        <v>726</v>
      </c>
    </row>
    <row r="728" spans="1:15" x14ac:dyDescent="0.35">
      <c r="A728" t="s">
        <v>442</v>
      </c>
      <c r="B728">
        <v>1</v>
      </c>
      <c r="C728" t="b">
        <v>1</v>
      </c>
      <c r="D728" t="b">
        <v>0</v>
      </c>
      <c r="E728">
        <v>138</v>
      </c>
      <c r="F728">
        <v>150</v>
      </c>
      <c r="G728">
        <v>156</v>
      </c>
      <c r="H728" s="14">
        <v>43703</v>
      </c>
      <c r="I728" t="s">
        <v>981</v>
      </c>
      <c r="J728" t="s">
        <v>982</v>
      </c>
      <c r="K728" t="s">
        <v>984</v>
      </c>
      <c r="M728">
        <v>5</v>
      </c>
      <c r="N728">
        <v>6</v>
      </c>
      <c r="O728">
        <v>727</v>
      </c>
    </row>
    <row r="729" spans="1:15" x14ac:dyDescent="0.35">
      <c r="A729" t="s">
        <v>540</v>
      </c>
      <c r="B729">
        <v>1</v>
      </c>
      <c r="C729" t="b">
        <v>0</v>
      </c>
      <c r="D729" t="b">
        <v>0</v>
      </c>
      <c r="E729">
        <v>174</v>
      </c>
      <c r="F729">
        <v>189</v>
      </c>
      <c r="G729">
        <v>385</v>
      </c>
      <c r="H729" s="14">
        <v>43703</v>
      </c>
      <c r="I729" t="s">
        <v>981</v>
      </c>
      <c r="J729" t="s">
        <v>982</v>
      </c>
      <c r="K729" t="s">
        <v>987</v>
      </c>
      <c r="L729">
        <v>500</v>
      </c>
      <c r="N729">
        <v>1</v>
      </c>
      <c r="O729">
        <v>728</v>
      </c>
    </row>
    <row r="730" spans="1:15" x14ac:dyDescent="0.35">
      <c r="A730" t="s">
        <v>439</v>
      </c>
      <c r="B730">
        <v>1</v>
      </c>
      <c r="C730" t="b">
        <v>0</v>
      </c>
      <c r="D730" t="b">
        <v>0</v>
      </c>
      <c r="E730">
        <v>137</v>
      </c>
      <c r="F730">
        <v>149</v>
      </c>
      <c r="G730">
        <v>386</v>
      </c>
      <c r="H730" s="14">
        <v>43703</v>
      </c>
      <c r="I730" t="s">
        <v>981</v>
      </c>
      <c r="J730" t="s">
        <v>982</v>
      </c>
      <c r="K730" t="s">
        <v>987</v>
      </c>
      <c r="L730">
        <v>500</v>
      </c>
      <c r="N730">
        <v>1</v>
      </c>
      <c r="O730">
        <v>729</v>
      </c>
    </row>
    <row r="731" spans="1:15" x14ac:dyDescent="0.35">
      <c r="A731" t="s">
        <v>540</v>
      </c>
      <c r="B731">
        <v>41.8</v>
      </c>
      <c r="C731" t="b">
        <v>0</v>
      </c>
      <c r="D731" t="b">
        <v>0</v>
      </c>
      <c r="E731">
        <v>174</v>
      </c>
      <c r="F731">
        <v>0</v>
      </c>
      <c r="G731">
        <v>1273</v>
      </c>
      <c r="H731" s="14">
        <v>43703</v>
      </c>
      <c r="I731" t="s">
        <v>996</v>
      </c>
      <c r="K731" t="s">
        <v>987</v>
      </c>
      <c r="L731">
        <v>1000</v>
      </c>
      <c r="N731">
        <v>2</v>
      </c>
      <c r="O731">
        <v>730</v>
      </c>
    </row>
    <row r="732" spans="1:15" x14ac:dyDescent="0.35">
      <c r="A732" t="s">
        <v>540</v>
      </c>
      <c r="B732">
        <v>1</v>
      </c>
      <c r="C732" t="b">
        <v>0</v>
      </c>
      <c r="D732" t="b">
        <v>0</v>
      </c>
      <c r="E732">
        <v>174</v>
      </c>
      <c r="F732">
        <v>189</v>
      </c>
      <c r="G732">
        <v>387</v>
      </c>
      <c r="H732" s="14">
        <v>43703</v>
      </c>
      <c r="I732" t="s">
        <v>981</v>
      </c>
      <c r="J732" t="s">
        <v>982</v>
      </c>
      <c r="K732" t="s">
        <v>983</v>
      </c>
      <c r="L732">
        <v>6500</v>
      </c>
      <c r="N732">
        <v>3</v>
      </c>
      <c r="O732">
        <v>731</v>
      </c>
    </row>
    <row r="733" spans="1:15" x14ac:dyDescent="0.35">
      <c r="A733" t="s">
        <v>540</v>
      </c>
      <c r="B733">
        <v>10.5</v>
      </c>
      <c r="C733" t="b">
        <v>0</v>
      </c>
      <c r="D733" t="b">
        <v>0</v>
      </c>
      <c r="E733">
        <v>174</v>
      </c>
      <c r="F733">
        <v>0</v>
      </c>
      <c r="G733">
        <v>1274</v>
      </c>
      <c r="H733" s="14">
        <v>43703</v>
      </c>
      <c r="I733" t="s">
        <v>996</v>
      </c>
      <c r="K733" t="s">
        <v>983</v>
      </c>
      <c r="L733">
        <v>7000</v>
      </c>
      <c r="N733">
        <v>4</v>
      </c>
      <c r="O733">
        <v>732</v>
      </c>
    </row>
    <row r="734" spans="1:15" x14ac:dyDescent="0.35">
      <c r="A734" t="s">
        <v>540</v>
      </c>
      <c r="B734">
        <v>5.56</v>
      </c>
      <c r="C734" t="b">
        <v>0</v>
      </c>
      <c r="D734" t="b">
        <v>0</v>
      </c>
      <c r="E734">
        <v>174</v>
      </c>
      <c r="F734">
        <v>0</v>
      </c>
      <c r="G734">
        <v>1275</v>
      </c>
      <c r="H734" s="14">
        <v>43703</v>
      </c>
      <c r="I734" t="s">
        <v>996</v>
      </c>
      <c r="K734" t="s">
        <v>984</v>
      </c>
      <c r="M734">
        <v>5</v>
      </c>
      <c r="N734">
        <v>5</v>
      </c>
      <c r="O734">
        <v>733</v>
      </c>
    </row>
    <row r="735" spans="1:15" x14ac:dyDescent="0.35">
      <c r="A735" t="s">
        <v>540</v>
      </c>
      <c r="B735">
        <v>0.312</v>
      </c>
      <c r="C735" t="b">
        <v>0</v>
      </c>
      <c r="D735" t="b">
        <v>0</v>
      </c>
      <c r="E735">
        <v>174</v>
      </c>
      <c r="F735">
        <v>189</v>
      </c>
      <c r="G735">
        <v>388</v>
      </c>
      <c r="H735" s="14">
        <v>43703</v>
      </c>
      <c r="I735" t="s">
        <v>981</v>
      </c>
      <c r="J735" t="s">
        <v>982</v>
      </c>
      <c r="K735" t="s">
        <v>984</v>
      </c>
      <c r="M735">
        <v>5</v>
      </c>
      <c r="N735">
        <v>6</v>
      </c>
      <c r="O735">
        <v>734</v>
      </c>
    </row>
    <row r="736" spans="1:15" x14ac:dyDescent="0.35">
      <c r="A736" t="s">
        <v>458</v>
      </c>
      <c r="B736">
        <v>1</v>
      </c>
      <c r="C736" t="b">
        <v>0</v>
      </c>
      <c r="D736" t="b">
        <v>0</v>
      </c>
      <c r="E736">
        <v>145</v>
      </c>
      <c r="F736">
        <v>158</v>
      </c>
      <c r="G736">
        <v>389</v>
      </c>
      <c r="H736" s="14">
        <v>43703</v>
      </c>
      <c r="I736" t="s">
        <v>981</v>
      </c>
      <c r="J736" t="s">
        <v>982</v>
      </c>
      <c r="K736" t="s">
        <v>987</v>
      </c>
      <c r="L736">
        <v>500</v>
      </c>
      <c r="N736">
        <v>1</v>
      </c>
      <c r="O736">
        <v>735</v>
      </c>
    </row>
    <row r="737" spans="1:17" x14ac:dyDescent="0.35">
      <c r="A737" t="s">
        <v>439</v>
      </c>
      <c r="B737">
        <v>4.76</v>
      </c>
      <c r="C737" t="b">
        <v>0</v>
      </c>
      <c r="D737" t="b">
        <v>0</v>
      </c>
      <c r="E737">
        <v>137</v>
      </c>
      <c r="F737">
        <v>0</v>
      </c>
      <c r="G737">
        <v>1276</v>
      </c>
      <c r="H737" s="14">
        <v>43703</v>
      </c>
      <c r="I737" t="s">
        <v>996</v>
      </c>
      <c r="K737" t="s">
        <v>987</v>
      </c>
      <c r="L737">
        <v>100</v>
      </c>
      <c r="N737">
        <v>2</v>
      </c>
      <c r="O737">
        <v>736</v>
      </c>
    </row>
    <row r="738" spans="1:17" x14ac:dyDescent="0.35">
      <c r="A738" t="s">
        <v>439</v>
      </c>
      <c r="B738">
        <v>1</v>
      </c>
      <c r="C738" t="b">
        <v>0</v>
      </c>
      <c r="D738" t="b">
        <v>0</v>
      </c>
      <c r="E738">
        <v>137</v>
      </c>
      <c r="F738">
        <v>149</v>
      </c>
      <c r="G738">
        <v>390</v>
      </c>
      <c r="H738" s="14">
        <v>43703</v>
      </c>
      <c r="I738" t="s">
        <v>981</v>
      </c>
      <c r="J738" t="s">
        <v>982</v>
      </c>
      <c r="K738" t="s">
        <v>983</v>
      </c>
      <c r="L738">
        <v>8500</v>
      </c>
      <c r="N738">
        <v>3</v>
      </c>
      <c r="O738">
        <v>737</v>
      </c>
    </row>
    <row r="739" spans="1:17" x14ac:dyDescent="0.35">
      <c r="A739" t="s">
        <v>439</v>
      </c>
      <c r="B739">
        <v>8</v>
      </c>
      <c r="C739" t="b">
        <v>0</v>
      </c>
      <c r="D739" t="b">
        <v>0</v>
      </c>
      <c r="E739">
        <v>137</v>
      </c>
      <c r="F739">
        <v>0</v>
      </c>
      <c r="G739">
        <v>1277</v>
      </c>
      <c r="H739" s="14">
        <v>43703</v>
      </c>
      <c r="I739" t="s">
        <v>996</v>
      </c>
      <c r="K739" t="s">
        <v>983</v>
      </c>
      <c r="L739">
        <v>9000</v>
      </c>
      <c r="N739">
        <v>4</v>
      </c>
      <c r="O739">
        <v>738</v>
      </c>
    </row>
    <row r="740" spans="1:17" x14ac:dyDescent="0.35">
      <c r="A740" t="s">
        <v>439</v>
      </c>
      <c r="B740">
        <v>3.79</v>
      </c>
      <c r="C740" t="b">
        <v>0</v>
      </c>
      <c r="D740" t="b">
        <v>0</v>
      </c>
      <c r="E740">
        <v>137</v>
      </c>
      <c r="F740">
        <v>0</v>
      </c>
      <c r="G740">
        <v>1278</v>
      </c>
      <c r="H740" s="14">
        <v>43703</v>
      </c>
      <c r="I740" t="s">
        <v>996</v>
      </c>
      <c r="K740" t="s">
        <v>984</v>
      </c>
      <c r="M740">
        <v>5</v>
      </c>
      <c r="N740">
        <v>5</v>
      </c>
      <c r="O740">
        <v>739</v>
      </c>
    </row>
    <row r="741" spans="1:17" x14ac:dyDescent="0.35">
      <c r="A741" t="s">
        <v>439</v>
      </c>
      <c r="B741">
        <v>1</v>
      </c>
      <c r="C741" t="b">
        <v>0</v>
      </c>
      <c r="D741" t="b">
        <v>0</v>
      </c>
      <c r="E741">
        <v>137</v>
      </c>
      <c r="F741">
        <v>149</v>
      </c>
      <c r="G741">
        <v>391</v>
      </c>
      <c r="H741" s="14">
        <v>43703</v>
      </c>
      <c r="I741" t="s">
        <v>981</v>
      </c>
      <c r="J741" t="s">
        <v>982</v>
      </c>
      <c r="K741" t="s">
        <v>984</v>
      </c>
      <c r="M741">
        <v>5.25</v>
      </c>
      <c r="N741">
        <v>6</v>
      </c>
      <c r="O741">
        <v>740</v>
      </c>
    </row>
    <row r="742" spans="1:17" x14ac:dyDescent="0.35">
      <c r="A742" t="s">
        <v>458</v>
      </c>
      <c r="B742">
        <v>1</v>
      </c>
      <c r="C742" t="b">
        <v>0</v>
      </c>
      <c r="D742" t="b">
        <v>0</v>
      </c>
      <c r="E742">
        <v>145</v>
      </c>
      <c r="F742">
        <v>0</v>
      </c>
      <c r="G742">
        <v>1279</v>
      </c>
      <c r="H742" s="14">
        <v>43703</v>
      </c>
      <c r="I742" t="s">
        <v>996</v>
      </c>
      <c r="K742" t="s">
        <v>987</v>
      </c>
      <c r="L742">
        <v>1000</v>
      </c>
      <c r="N742">
        <v>2</v>
      </c>
      <c r="O742">
        <v>741</v>
      </c>
    </row>
    <row r="743" spans="1:17" x14ac:dyDescent="0.35">
      <c r="A743" t="s">
        <v>458</v>
      </c>
      <c r="B743">
        <v>1</v>
      </c>
      <c r="C743" t="b">
        <v>0</v>
      </c>
      <c r="D743" t="b">
        <v>0</v>
      </c>
      <c r="E743">
        <v>145</v>
      </c>
      <c r="F743">
        <v>158</v>
      </c>
      <c r="G743">
        <v>392</v>
      </c>
      <c r="H743" s="14">
        <v>43703</v>
      </c>
      <c r="I743" t="s">
        <v>981</v>
      </c>
      <c r="J743" t="s">
        <v>982</v>
      </c>
      <c r="K743" t="s">
        <v>983</v>
      </c>
      <c r="L743">
        <v>6500</v>
      </c>
      <c r="N743">
        <v>3</v>
      </c>
      <c r="O743">
        <v>742</v>
      </c>
    </row>
    <row r="744" spans="1:17" x14ac:dyDescent="0.35">
      <c r="A744" t="s">
        <v>458</v>
      </c>
      <c r="B744">
        <v>1</v>
      </c>
      <c r="C744" t="b">
        <v>0</v>
      </c>
      <c r="D744" t="b">
        <v>0</v>
      </c>
      <c r="E744">
        <v>145</v>
      </c>
      <c r="F744">
        <v>0</v>
      </c>
      <c r="G744">
        <v>1280</v>
      </c>
      <c r="H744" s="14">
        <v>43703</v>
      </c>
      <c r="I744" t="s">
        <v>996</v>
      </c>
      <c r="K744" t="s">
        <v>983</v>
      </c>
      <c r="L744">
        <v>7000</v>
      </c>
      <c r="N744">
        <v>4</v>
      </c>
      <c r="O744">
        <v>743</v>
      </c>
    </row>
    <row r="745" spans="1:17" x14ac:dyDescent="0.35">
      <c r="A745" t="s">
        <v>458</v>
      </c>
      <c r="B745">
        <v>1</v>
      </c>
      <c r="C745" t="b">
        <v>0</v>
      </c>
      <c r="D745" t="b">
        <v>0</v>
      </c>
      <c r="E745">
        <v>145</v>
      </c>
      <c r="F745">
        <v>0</v>
      </c>
      <c r="G745">
        <v>1281</v>
      </c>
      <c r="H745" s="14">
        <v>43703</v>
      </c>
      <c r="I745" t="s">
        <v>996</v>
      </c>
      <c r="K745" t="s">
        <v>984</v>
      </c>
      <c r="M745">
        <v>5</v>
      </c>
      <c r="N745">
        <v>5</v>
      </c>
      <c r="O745">
        <v>744</v>
      </c>
    </row>
    <row r="746" spans="1:17" x14ac:dyDescent="0.35">
      <c r="A746" t="s">
        <v>458</v>
      </c>
      <c r="B746">
        <v>1</v>
      </c>
      <c r="C746" t="b">
        <v>0</v>
      </c>
      <c r="D746" t="b">
        <v>0</v>
      </c>
      <c r="E746">
        <v>145</v>
      </c>
      <c r="F746">
        <v>158</v>
      </c>
      <c r="G746">
        <v>393</v>
      </c>
      <c r="H746" s="14">
        <v>43703</v>
      </c>
      <c r="I746" t="s">
        <v>981</v>
      </c>
      <c r="J746" t="s">
        <v>982</v>
      </c>
      <c r="K746" t="s">
        <v>984</v>
      </c>
      <c r="M746">
        <v>5.3</v>
      </c>
      <c r="N746">
        <v>6</v>
      </c>
      <c r="O746">
        <v>745</v>
      </c>
    </row>
    <row r="747" spans="1:17" x14ac:dyDescent="0.35">
      <c r="A747" t="s">
        <v>283</v>
      </c>
      <c r="B747">
        <v>1</v>
      </c>
      <c r="C747" t="b">
        <v>0</v>
      </c>
      <c r="D747" t="b">
        <v>0</v>
      </c>
      <c r="E747">
        <v>81</v>
      </c>
      <c r="F747">
        <v>86</v>
      </c>
      <c r="G747">
        <v>394</v>
      </c>
      <c r="H747" s="14">
        <v>43703</v>
      </c>
      <c r="I747" t="s">
        <v>981</v>
      </c>
      <c r="J747" t="s">
        <v>982</v>
      </c>
      <c r="K747" t="s">
        <v>987</v>
      </c>
      <c r="L747">
        <v>500</v>
      </c>
      <c r="N747">
        <v>1</v>
      </c>
      <c r="O747">
        <v>746</v>
      </c>
    </row>
    <row r="748" spans="1:17" x14ac:dyDescent="0.35">
      <c r="A748" t="s">
        <v>553</v>
      </c>
      <c r="B748">
        <v>24.4</v>
      </c>
      <c r="C748" t="b">
        <v>1</v>
      </c>
      <c r="D748" t="b">
        <v>0</v>
      </c>
      <c r="E748">
        <v>179</v>
      </c>
      <c r="F748">
        <v>0</v>
      </c>
      <c r="G748">
        <v>1282</v>
      </c>
      <c r="H748" s="14">
        <v>43703</v>
      </c>
      <c r="I748" t="s">
        <v>996</v>
      </c>
      <c r="K748" t="s">
        <v>987</v>
      </c>
      <c r="L748">
        <v>500</v>
      </c>
      <c r="N748">
        <v>1</v>
      </c>
      <c r="O748">
        <v>747</v>
      </c>
      <c r="P748">
        <v>1</v>
      </c>
      <c r="Q748" t="s">
        <v>998</v>
      </c>
    </row>
    <row r="749" spans="1:17" x14ac:dyDescent="0.35">
      <c r="A749" t="s">
        <v>283</v>
      </c>
      <c r="B749">
        <v>26.9</v>
      </c>
      <c r="C749" t="b">
        <v>0</v>
      </c>
      <c r="D749" t="b">
        <v>0</v>
      </c>
      <c r="E749">
        <v>81</v>
      </c>
      <c r="F749">
        <v>0</v>
      </c>
      <c r="G749">
        <v>1283</v>
      </c>
      <c r="H749" s="14">
        <v>43703</v>
      </c>
      <c r="I749" t="s">
        <v>996</v>
      </c>
      <c r="K749" t="s">
        <v>987</v>
      </c>
      <c r="L749">
        <v>1000</v>
      </c>
      <c r="N749">
        <v>2</v>
      </c>
      <c r="O749">
        <v>748</v>
      </c>
    </row>
    <row r="750" spans="1:17" x14ac:dyDescent="0.35">
      <c r="A750" t="s">
        <v>283</v>
      </c>
      <c r="B750">
        <v>1</v>
      </c>
      <c r="C750" t="b">
        <v>0</v>
      </c>
      <c r="D750" t="b">
        <v>0</v>
      </c>
      <c r="E750">
        <v>81</v>
      </c>
      <c r="F750">
        <v>86</v>
      </c>
      <c r="G750">
        <v>395</v>
      </c>
      <c r="H750" s="14">
        <v>43703</v>
      </c>
      <c r="I750" t="s">
        <v>981</v>
      </c>
      <c r="J750" t="s">
        <v>982</v>
      </c>
      <c r="K750" t="s">
        <v>983</v>
      </c>
      <c r="L750">
        <v>7000</v>
      </c>
      <c r="N750">
        <v>3</v>
      </c>
      <c r="O750">
        <v>749</v>
      </c>
    </row>
    <row r="751" spans="1:17" x14ac:dyDescent="0.35">
      <c r="A751" t="s">
        <v>283</v>
      </c>
      <c r="B751">
        <v>44.8</v>
      </c>
      <c r="C751" t="b">
        <v>0</v>
      </c>
      <c r="D751" t="b">
        <v>0</v>
      </c>
      <c r="E751">
        <v>81</v>
      </c>
      <c r="F751">
        <v>0</v>
      </c>
      <c r="G751">
        <v>1284</v>
      </c>
      <c r="H751" s="14">
        <v>43703</v>
      </c>
      <c r="I751" t="s">
        <v>996</v>
      </c>
      <c r="K751" t="s">
        <v>983</v>
      </c>
      <c r="L751">
        <v>7500</v>
      </c>
      <c r="N751">
        <v>4</v>
      </c>
      <c r="O751">
        <v>750</v>
      </c>
    </row>
    <row r="752" spans="1:17" x14ac:dyDescent="0.35">
      <c r="A752" t="s">
        <v>283</v>
      </c>
      <c r="B752">
        <v>11.9</v>
      </c>
      <c r="C752" t="b">
        <v>0</v>
      </c>
      <c r="D752" t="b">
        <v>0</v>
      </c>
      <c r="E752">
        <v>81</v>
      </c>
      <c r="F752">
        <v>0</v>
      </c>
      <c r="G752">
        <v>1285</v>
      </c>
      <c r="H752" s="14">
        <v>43703</v>
      </c>
      <c r="I752" t="s">
        <v>996</v>
      </c>
      <c r="K752" t="s">
        <v>984</v>
      </c>
      <c r="M752">
        <v>5</v>
      </c>
      <c r="N752">
        <v>5</v>
      </c>
      <c r="O752">
        <v>751</v>
      </c>
    </row>
    <row r="753" spans="1:15" x14ac:dyDescent="0.35">
      <c r="A753" t="s">
        <v>283</v>
      </c>
      <c r="B753">
        <v>1</v>
      </c>
      <c r="C753" t="b">
        <v>0</v>
      </c>
      <c r="D753" t="b">
        <v>0</v>
      </c>
      <c r="E753">
        <v>81</v>
      </c>
      <c r="F753">
        <v>86</v>
      </c>
      <c r="G753">
        <v>396</v>
      </c>
      <c r="H753" s="14">
        <v>43703</v>
      </c>
      <c r="I753" t="s">
        <v>981</v>
      </c>
      <c r="J753" t="s">
        <v>982</v>
      </c>
      <c r="K753" t="s">
        <v>984</v>
      </c>
      <c r="M753">
        <v>5</v>
      </c>
      <c r="N753">
        <v>6</v>
      </c>
      <c r="O753">
        <v>752</v>
      </c>
    </row>
    <row r="754" spans="1:15" x14ac:dyDescent="0.35">
      <c r="A754" t="s">
        <v>139</v>
      </c>
      <c r="B754">
        <v>1</v>
      </c>
      <c r="C754" t="b">
        <v>0</v>
      </c>
      <c r="D754" t="b">
        <v>0</v>
      </c>
      <c r="E754">
        <v>35</v>
      </c>
      <c r="F754">
        <v>36</v>
      </c>
      <c r="G754">
        <v>397</v>
      </c>
      <c r="H754" s="14">
        <v>43703</v>
      </c>
      <c r="I754" t="s">
        <v>981</v>
      </c>
      <c r="J754" t="s">
        <v>982</v>
      </c>
      <c r="K754" t="s">
        <v>987</v>
      </c>
      <c r="L754">
        <v>500</v>
      </c>
      <c r="N754">
        <v>1</v>
      </c>
      <c r="O754">
        <v>753</v>
      </c>
    </row>
    <row r="755" spans="1:15" x14ac:dyDescent="0.35">
      <c r="A755" t="s">
        <v>47</v>
      </c>
      <c r="B755">
        <v>1</v>
      </c>
      <c r="C755" t="b">
        <v>0</v>
      </c>
      <c r="D755" t="b">
        <v>0</v>
      </c>
      <c r="E755">
        <v>8</v>
      </c>
      <c r="F755">
        <v>8</v>
      </c>
      <c r="G755">
        <v>398</v>
      </c>
      <c r="H755" s="14">
        <v>43703</v>
      </c>
      <c r="I755" t="s">
        <v>981</v>
      </c>
      <c r="J755" t="s">
        <v>982</v>
      </c>
      <c r="K755" t="s">
        <v>987</v>
      </c>
      <c r="L755">
        <v>500</v>
      </c>
      <c r="N755">
        <v>1</v>
      </c>
      <c r="O755">
        <v>754</v>
      </c>
    </row>
    <row r="756" spans="1:15" x14ac:dyDescent="0.35">
      <c r="A756" t="s">
        <v>139</v>
      </c>
      <c r="B756">
        <v>6.05</v>
      </c>
      <c r="C756" t="b">
        <v>0</v>
      </c>
      <c r="D756" t="b">
        <v>0</v>
      </c>
      <c r="E756">
        <v>35</v>
      </c>
      <c r="F756">
        <v>0</v>
      </c>
      <c r="G756">
        <v>1286</v>
      </c>
      <c r="H756" s="14">
        <v>43703</v>
      </c>
      <c r="I756" t="s">
        <v>996</v>
      </c>
      <c r="K756" t="s">
        <v>987</v>
      </c>
      <c r="L756">
        <v>1000</v>
      </c>
      <c r="N756">
        <v>2</v>
      </c>
      <c r="O756">
        <v>755</v>
      </c>
    </row>
    <row r="757" spans="1:15" x14ac:dyDescent="0.35">
      <c r="A757" t="s">
        <v>139</v>
      </c>
      <c r="B757">
        <v>1</v>
      </c>
      <c r="C757" t="b">
        <v>0</v>
      </c>
      <c r="D757" t="b">
        <v>0</v>
      </c>
      <c r="E757">
        <v>35</v>
      </c>
      <c r="F757">
        <v>36</v>
      </c>
      <c r="G757">
        <v>399</v>
      </c>
      <c r="H757" s="14">
        <v>43703</v>
      </c>
      <c r="I757" t="s">
        <v>981</v>
      </c>
      <c r="J757" t="s">
        <v>982</v>
      </c>
      <c r="K757" t="s">
        <v>983</v>
      </c>
      <c r="L757">
        <v>7500</v>
      </c>
      <c r="N757">
        <v>3</v>
      </c>
      <c r="O757">
        <v>756</v>
      </c>
    </row>
    <row r="758" spans="1:15" x14ac:dyDescent="0.35">
      <c r="A758" t="s">
        <v>139</v>
      </c>
      <c r="B758">
        <v>7.72</v>
      </c>
      <c r="C758" t="b">
        <v>0</v>
      </c>
      <c r="D758" t="b">
        <v>0</v>
      </c>
      <c r="E758">
        <v>35</v>
      </c>
      <c r="F758">
        <v>0</v>
      </c>
      <c r="G758">
        <v>1287</v>
      </c>
      <c r="H758" s="14">
        <v>43703</v>
      </c>
      <c r="I758" t="s">
        <v>996</v>
      </c>
      <c r="K758" t="s">
        <v>983</v>
      </c>
      <c r="L758">
        <v>8000</v>
      </c>
      <c r="N758">
        <v>4</v>
      </c>
      <c r="O758">
        <v>757</v>
      </c>
    </row>
    <row r="759" spans="1:15" x14ac:dyDescent="0.35">
      <c r="A759" t="s">
        <v>139</v>
      </c>
      <c r="B759">
        <v>6.88</v>
      </c>
      <c r="C759" t="b">
        <v>0</v>
      </c>
      <c r="D759" t="b">
        <v>0</v>
      </c>
      <c r="E759">
        <v>35</v>
      </c>
      <c r="F759">
        <v>0</v>
      </c>
      <c r="G759">
        <v>1288</v>
      </c>
      <c r="H759" s="14">
        <v>43703</v>
      </c>
      <c r="I759" t="s">
        <v>996</v>
      </c>
      <c r="K759" t="s">
        <v>984</v>
      </c>
      <c r="M759">
        <v>5</v>
      </c>
      <c r="N759">
        <v>5</v>
      </c>
      <c r="O759">
        <v>758</v>
      </c>
    </row>
    <row r="760" spans="1:15" x14ac:dyDescent="0.35">
      <c r="A760" t="s">
        <v>139</v>
      </c>
      <c r="B760">
        <v>1</v>
      </c>
      <c r="C760" t="b">
        <v>0</v>
      </c>
      <c r="D760" t="b">
        <v>0</v>
      </c>
      <c r="E760">
        <v>35</v>
      </c>
      <c r="F760">
        <v>36</v>
      </c>
      <c r="G760">
        <v>400</v>
      </c>
      <c r="H760" s="14">
        <v>43703</v>
      </c>
      <c r="I760" t="s">
        <v>981</v>
      </c>
      <c r="J760" t="s">
        <v>982</v>
      </c>
      <c r="K760" t="s">
        <v>984</v>
      </c>
      <c r="M760">
        <v>5.5</v>
      </c>
      <c r="N760">
        <v>6</v>
      </c>
      <c r="O760">
        <v>759</v>
      </c>
    </row>
    <row r="761" spans="1:15" x14ac:dyDescent="0.35">
      <c r="A761" t="s">
        <v>47</v>
      </c>
      <c r="B761">
        <v>1</v>
      </c>
      <c r="C761" t="b">
        <v>0</v>
      </c>
      <c r="D761" t="b">
        <v>0</v>
      </c>
      <c r="E761">
        <v>8</v>
      </c>
      <c r="F761">
        <v>0</v>
      </c>
      <c r="G761">
        <v>1289</v>
      </c>
      <c r="H761" s="14">
        <v>43703</v>
      </c>
      <c r="I761" t="s">
        <v>996</v>
      </c>
      <c r="K761" t="s">
        <v>987</v>
      </c>
      <c r="L761">
        <v>1000</v>
      </c>
      <c r="N761">
        <v>2</v>
      </c>
      <c r="O761">
        <v>760</v>
      </c>
    </row>
    <row r="762" spans="1:15" x14ac:dyDescent="0.35">
      <c r="A762" t="s">
        <v>47</v>
      </c>
      <c r="B762">
        <v>1</v>
      </c>
      <c r="C762" t="b">
        <v>0</v>
      </c>
      <c r="D762" t="b">
        <v>0</v>
      </c>
      <c r="E762">
        <v>8</v>
      </c>
      <c r="F762">
        <v>8</v>
      </c>
      <c r="G762">
        <v>401</v>
      </c>
      <c r="H762" s="14">
        <v>43703</v>
      </c>
      <c r="I762" t="s">
        <v>981</v>
      </c>
      <c r="J762" t="s">
        <v>982</v>
      </c>
      <c r="K762" t="s">
        <v>983</v>
      </c>
      <c r="L762">
        <v>6500</v>
      </c>
      <c r="N762">
        <v>3</v>
      </c>
      <c r="O762">
        <v>761</v>
      </c>
    </row>
    <row r="763" spans="1:15" x14ac:dyDescent="0.35">
      <c r="A763" t="s">
        <v>47</v>
      </c>
      <c r="B763">
        <v>2.4700000000000002</v>
      </c>
      <c r="C763" t="b">
        <v>0</v>
      </c>
      <c r="D763" t="b">
        <v>0</v>
      </c>
      <c r="E763">
        <v>8</v>
      </c>
      <c r="F763">
        <v>0</v>
      </c>
      <c r="G763">
        <v>1290</v>
      </c>
      <c r="H763" s="14">
        <v>43703</v>
      </c>
      <c r="I763" t="s">
        <v>996</v>
      </c>
      <c r="K763" t="s">
        <v>983</v>
      </c>
      <c r="L763">
        <v>7000</v>
      </c>
      <c r="N763">
        <v>4</v>
      </c>
      <c r="O763">
        <v>762</v>
      </c>
    </row>
    <row r="764" spans="1:15" x14ac:dyDescent="0.35">
      <c r="A764" t="s">
        <v>47</v>
      </c>
      <c r="B764">
        <v>1</v>
      </c>
      <c r="C764" t="b">
        <v>0</v>
      </c>
      <c r="D764" t="b">
        <v>0</v>
      </c>
      <c r="E764">
        <v>8</v>
      </c>
      <c r="F764">
        <v>0</v>
      </c>
      <c r="G764">
        <v>1291</v>
      </c>
      <c r="H764" s="14">
        <v>43703</v>
      </c>
      <c r="I764" t="s">
        <v>996</v>
      </c>
      <c r="K764" t="s">
        <v>984</v>
      </c>
      <c r="M764">
        <v>5</v>
      </c>
      <c r="N764">
        <v>5</v>
      </c>
      <c r="O764">
        <v>763</v>
      </c>
    </row>
    <row r="765" spans="1:15" x14ac:dyDescent="0.35">
      <c r="A765" t="s">
        <v>47</v>
      </c>
      <c r="B765">
        <v>1</v>
      </c>
      <c r="C765" t="b">
        <v>0</v>
      </c>
      <c r="D765" t="b">
        <v>0</v>
      </c>
      <c r="E765">
        <v>8</v>
      </c>
      <c r="F765">
        <v>8</v>
      </c>
      <c r="G765">
        <v>402</v>
      </c>
      <c r="H765" s="14">
        <v>43703</v>
      </c>
      <c r="I765" t="s">
        <v>981</v>
      </c>
      <c r="J765" t="s">
        <v>982</v>
      </c>
      <c r="K765" t="s">
        <v>984</v>
      </c>
      <c r="M765">
        <v>5.5</v>
      </c>
      <c r="N765">
        <v>6</v>
      </c>
      <c r="O765">
        <v>764</v>
      </c>
    </row>
    <row r="766" spans="1:15" x14ac:dyDescent="0.35">
      <c r="A766" t="s">
        <v>460</v>
      </c>
      <c r="B766">
        <v>6.14</v>
      </c>
      <c r="C766" t="b">
        <v>0</v>
      </c>
      <c r="D766" t="b">
        <v>1</v>
      </c>
      <c r="E766">
        <v>146</v>
      </c>
      <c r="F766">
        <v>159</v>
      </c>
      <c r="G766">
        <v>403</v>
      </c>
      <c r="H766" s="14">
        <v>43703</v>
      </c>
      <c r="I766" t="s">
        <v>981</v>
      </c>
      <c r="J766" t="s">
        <v>982</v>
      </c>
      <c r="K766" t="s">
        <v>987</v>
      </c>
      <c r="L766">
        <v>500</v>
      </c>
      <c r="N766">
        <v>1</v>
      </c>
      <c r="O766">
        <v>765</v>
      </c>
    </row>
    <row r="767" spans="1:15" x14ac:dyDescent="0.35">
      <c r="A767" t="s">
        <v>407</v>
      </c>
      <c r="B767">
        <v>1</v>
      </c>
      <c r="C767" t="b">
        <v>0</v>
      </c>
      <c r="D767" t="b">
        <v>0</v>
      </c>
      <c r="E767">
        <v>126</v>
      </c>
      <c r="F767">
        <v>138</v>
      </c>
      <c r="G767">
        <v>404</v>
      </c>
      <c r="H767" s="14">
        <v>43703</v>
      </c>
      <c r="I767" t="s">
        <v>981</v>
      </c>
      <c r="J767" t="s">
        <v>982</v>
      </c>
      <c r="K767" t="s">
        <v>987</v>
      </c>
      <c r="L767">
        <v>500</v>
      </c>
      <c r="N767">
        <v>1</v>
      </c>
      <c r="O767">
        <v>766</v>
      </c>
    </row>
    <row r="768" spans="1:15" x14ac:dyDescent="0.35">
      <c r="A768" t="s">
        <v>460</v>
      </c>
      <c r="B768">
        <v>18.5</v>
      </c>
      <c r="C768" t="b">
        <v>0</v>
      </c>
      <c r="D768" t="b">
        <v>1</v>
      </c>
      <c r="E768">
        <v>146</v>
      </c>
      <c r="F768">
        <v>0</v>
      </c>
      <c r="G768">
        <v>1292</v>
      </c>
      <c r="H768" s="14">
        <v>43703</v>
      </c>
      <c r="I768" t="s">
        <v>996</v>
      </c>
      <c r="K768" t="s">
        <v>987</v>
      </c>
      <c r="L768">
        <v>1000</v>
      </c>
      <c r="N768">
        <v>2</v>
      </c>
      <c r="O768">
        <v>767</v>
      </c>
    </row>
    <row r="769" spans="1:15" x14ac:dyDescent="0.35">
      <c r="A769" t="s">
        <v>460</v>
      </c>
      <c r="B769">
        <v>22.7</v>
      </c>
      <c r="C769" t="b">
        <v>0</v>
      </c>
      <c r="D769" t="b">
        <v>1</v>
      </c>
      <c r="E769">
        <v>146</v>
      </c>
      <c r="F769">
        <v>0</v>
      </c>
      <c r="G769">
        <v>1293</v>
      </c>
      <c r="H769" s="14">
        <v>43703</v>
      </c>
      <c r="I769" t="s">
        <v>996</v>
      </c>
      <c r="K769" t="s">
        <v>983</v>
      </c>
      <c r="L769">
        <v>6500</v>
      </c>
      <c r="N769">
        <v>4</v>
      </c>
      <c r="O769">
        <v>768</v>
      </c>
    </row>
    <row r="770" spans="1:15" x14ac:dyDescent="0.35">
      <c r="A770" t="s">
        <v>460</v>
      </c>
      <c r="B770">
        <v>8.3699999999999992</v>
      </c>
      <c r="C770" t="b">
        <v>0</v>
      </c>
      <c r="D770" t="b">
        <v>1</v>
      </c>
      <c r="E770">
        <v>146</v>
      </c>
      <c r="F770">
        <v>0</v>
      </c>
      <c r="G770">
        <v>1294</v>
      </c>
      <c r="H770" s="14">
        <v>43703</v>
      </c>
      <c r="I770" t="s">
        <v>996</v>
      </c>
      <c r="K770" t="s">
        <v>984</v>
      </c>
      <c r="M770">
        <v>5</v>
      </c>
      <c r="N770">
        <v>5</v>
      </c>
      <c r="O770">
        <v>769</v>
      </c>
    </row>
    <row r="771" spans="1:15" x14ac:dyDescent="0.35">
      <c r="A771" t="s">
        <v>460</v>
      </c>
      <c r="B771">
        <v>5.53</v>
      </c>
      <c r="C771" t="b">
        <v>0</v>
      </c>
      <c r="D771" t="b">
        <v>1</v>
      </c>
      <c r="E771">
        <v>146</v>
      </c>
      <c r="F771">
        <v>159</v>
      </c>
      <c r="G771">
        <v>405</v>
      </c>
      <c r="H771" s="14">
        <v>43703</v>
      </c>
      <c r="I771" t="s">
        <v>981</v>
      </c>
      <c r="J771" t="s">
        <v>982</v>
      </c>
      <c r="K771" t="s">
        <v>983</v>
      </c>
      <c r="L771">
        <v>6000</v>
      </c>
      <c r="N771">
        <v>3</v>
      </c>
      <c r="O771">
        <v>770</v>
      </c>
    </row>
    <row r="772" spans="1:15" x14ac:dyDescent="0.35">
      <c r="A772" t="s">
        <v>460</v>
      </c>
      <c r="B772">
        <v>2.56</v>
      </c>
      <c r="C772" t="b">
        <v>0</v>
      </c>
      <c r="D772" t="b">
        <v>1</v>
      </c>
      <c r="E772">
        <v>146</v>
      </c>
      <c r="F772">
        <v>159</v>
      </c>
      <c r="G772">
        <v>406</v>
      </c>
      <c r="H772" s="14">
        <v>43703</v>
      </c>
      <c r="I772" t="s">
        <v>981</v>
      </c>
      <c r="J772" t="s">
        <v>982</v>
      </c>
      <c r="K772" t="s">
        <v>984</v>
      </c>
      <c r="M772">
        <v>5</v>
      </c>
      <c r="N772">
        <v>6</v>
      </c>
      <c r="O772">
        <v>771</v>
      </c>
    </row>
    <row r="773" spans="1:15" x14ac:dyDescent="0.35">
      <c r="A773" t="s">
        <v>460</v>
      </c>
      <c r="B773">
        <v>8.93</v>
      </c>
      <c r="C773" t="b">
        <v>0</v>
      </c>
      <c r="D773" t="b">
        <v>1</v>
      </c>
      <c r="E773">
        <v>146</v>
      </c>
      <c r="F773">
        <v>329</v>
      </c>
      <c r="G773">
        <v>15</v>
      </c>
      <c r="H773" s="14">
        <v>43703</v>
      </c>
      <c r="I773" t="s">
        <v>981</v>
      </c>
      <c r="J773" t="s">
        <v>982</v>
      </c>
      <c r="K773" t="s">
        <v>984</v>
      </c>
      <c r="M773">
        <v>5</v>
      </c>
      <c r="N773">
        <v>7</v>
      </c>
      <c r="O773">
        <v>772</v>
      </c>
    </row>
    <row r="774" spans="1:15" x14ac:dyDescent="0.35">
      <c r="A774" t="s">
        <v>407</v>
      </c>
      <c r="B774">
        <v>36</v>
      </c>
      <c r="C774" t="b">
        <v>0</v>
      </c>
      <c r="D774" t="b">
        <v>0</v>
      </c>
      <c r="E774">
        <v>126</v>
      </c>
      <c r="F774">
        <v>0</v>
      </c>
      <c r="G774">
        <v>1295</v>
      </c>
      <c r="H774" s="14">
        <v>43703</v>
      </c>
      <c r="I774" t="s">
        <v>996</v>
      </c>
      <c r="K774" t="s">
        <v>987</v>
      </c>
      <c r="L774">
        <v>1000</v>
      </c>
      <c r="N774">
        <v>2</v>
      </c>
      <c r="O774">
        <v>773</v>
      </c>
    </row>
    <row r="775" spans="1:15" x14ac:dyDescent="0.35">
      <c r="A775" t="s">
        <v>407</v>
      </c>
      <c r="B775">
        <v>92.2</v>
      </c>
      <c r="C775" t="b">
        <v>0</v>
      </c>
      <c r="D775" t="b">
        <v>0</v>
      </c>
      <c r="E775">
        <v>126</v>
      </c>
      <c r="F775">
        <v>0</v>
      </c>
      <c r="G775">
        <v>1296</v>
      </c>
      <c r="H775" s="14">
        <v>43703</v>
      </c>
      <c r="I775" t="s">
        <v>996</v>
      </c>
      <c r="K775" t="s">
        <v>983</v>
      </c>
      <c r="L775">
        <v>8000</v>
      </c>
      <c r="N775">
        <v>4</v>
      </c>
      <c r="O775">
        <v>774</v>
      </c>
    </row>
    <row r="776" spans="1:15" x14ac:dyDescent="0.35">
      <c r="A776" t="s">
        <v>407</v>
      </c>
      <c r="B776">
        <v>2.33</v>
      </c>
      <c r="C776" t="b">
        <v>0</v>
      </c>
      <c r="D776" t="b">
        <v>0</v>
      </c>
      <c r="E776">
        <v>126</v>
      </c>
      <c r="F776">
        <v>138</v>
      </c>
      <c r="G776">
        <v>407</v>
      </c>
      <c r="H776" s="14">
        <v>43703</v>
      </c>
      <c r="I776" t="s">
        <v>981</v>
      </c>
      <c r="J776" t="s">
        <v>982</v>
      </c>
      <c r="K776" t="s">
        <v>983</v>
      </c>
      <c r="L776">
        <v>7500</v>
      </c>
      <c r="N776">
        <v>3</v>
      </c>
      <c r="O776">
        <v>775</v>
      </c>
    </row>
    <row r="777" spans="1:15" x14ac:dyDescent="0.35">
      <c r="A777" t="s">
        <v>407</v>
      </c>
      <c r="B777">
        <v>25.8</v>
      </c>
      <c r="C777" t="b">
        <v>0</v>
      </c>
      <c r="D777" t="b">
        <v>0</v>
      </c>
      <c r="E777">
        <v>126</v>
      </c>
      <c r="F777">
        <v>0</v>
      </c>
      <c r="G777">
        <v>1297</v>
      </c>
      <c r="H777" s="14">
        <v>43703</v>
      </c>
      <c r="I777" t="s">
        <v>996</v>
      </c>
      <c r="K777" t="s">
        <v>984</v>
      </c>
      <c r="M777">
        <v>5</v>
      </c>
      <c r="N777">
        <v>5</v>
      </c>
      <c r="O777">
        <v>776</v>
      </c>
    </row>
    <row r="778" spans="1:15" x14ac:dyDescent="0.35">
      <c r="A778" t="s">
        <v>407</v>
      </c>
      <c r="B778">
        <v>1</v>
      </c>
      <c r="C778" t="b">
        <v>0</v>
      </c>
      <c r="D778" t="b">
        <v>0</v>
      </c>
      <c r="E778">
        <v>126</v>
      </c>
      <c r="F778">
        <v>138</v>
      </c>
      <c r="G778">
        <v>408</v>
      </c>
      <c r="H778" s="14">
        <v>43703</v>
      </c>
      <c r="I778" t="s">
        <v>981</v>
      </c>
      <c r="J778" t="s">
        <v>982</v>
      </c>
      <c r="K778" t="s">
        <v>984</v>
      </c>
      <c r="M778">
        <v>5.5</v>
      </c>
      <c r="N778">
        <v>6</v>
      </c>
      <c r="O778">
        <v>777</v>
      </c>
    </row>
    <row r="779" spans="1:15" x14ac:dyDescent="0.35">
      <c r="A779" t="s">
        <v>204</v>
      </c>
      <c r="B779">
        <v>1</v>
      </c>
      <c r="C779" t="b">
        <v>0</v>
      </c>
      <c r="D779" t="b">
        <v>0</v>
      </c>
      <c r="E779">
        <v>53</v>
      </c>
      <c r="F779">
        <v>57</v>
      </c>
      <c r="G779">
        <v>409</v>
      </c>
      <c r="H779" s="14">
        <v>43703</v>
      </c>
      <c r="I779" t="s">
        <v>981</v>
      </c>
      <c r="J779" t="s">
        <v>982</v>
      </c>
      <c r="K779" t="s">
        <v>987</v>
      </c>
      <c r="L779">
        <v>500</v>
      </c>
      <c r="N779">
        <v>1</v>
      </c>
      <c r="O779">
        <v>778</v>
      </c>
    </row>
    <row r="780" spans="1:15" x14ac:dyDescent="0.35">
      <c r="A780" t="s">
        <v>204</v>
      </c>
      <c r="B780">
        <v>7.72</v>
      </c>
      <c r="C780" t="b">
        <v>0</v>
      </c>
      <c r="D780" t="b">
        <v>0</v>
      </c>
      <c r="E780">
        <v>53</v>
      </c>
      <c r="F780">
        <v>0</v>
      </c>
      <c r="G780">
        <v>1298</v>
      </c>
      <c r="H780" s="14">
        <v>43703</v>
      </c>
      <c r="I780" t="s">
        <v>996</v>
      </c>
      <c r="K780" t="s">
        <v>987</v>
      </c>
      <c r="L780">
        <v>1000</v>
      </c>
      <c r="N780">
        <v>2</v>
      </c>
      <c r="O780">
        <v>779</v>
      </c>
    </row>
    <row r="781" spans="1:15" x14ac:dyDescent="0.35">
      <c r="A781" t="s">
        <v>204</v>
      </c>
      <c r="B781">
        <v>1</v>
      </c>
      <c r="C781" t="b">
        <v>0</v>
      </c>
      <c r="D781" t="b">
        <v>0</v>
      </c>
      <c r="E781">
        <v>53</v>
      </c>
      <c r="F781">
        <v>57</v>
      </c>
      <c r="G781">
        <v>410</v>
      </c>
      <c r="H781" s="14">
        <v>43703</v>
      </c>
      <c r="I781" t="s">
        <v>981</v>
      </c>
      <c r="J781" t="s">
        <v>982</v>
      </c>
      <c r="K781" t="s">
        <v>983</v>
      </c>
      <c r="L781">
        <v>7500</v>
      </c>
      <c r="N781">
        <v>3</v>
      </c>
      <c r="O781">
        <v>780</v>
      </c>
    </row>
    <row r="782" spans="1:15" x14ac:dyDescent="0.35">
      <c r="A782" t="s">
        <v>204</v>
      </c>
      <c r="B782">
        <v>5.28</v>
      </c>
      <c r="C782" t="b">
        <v>0</v>
      </c>
      <c r="D782" t="b">
        <v>0</v>
      </c>
      <c r="E782">
        <v>53</v>
      </c>
      <c r="F782">
        <v>0</v>
      </c>
      <c r="G782">
        <v>1299</v>
      </c>
      <c r="H782" s="14">
        <v>43703</v>
      </c>
      <c r="I782" t="s">
        <v>996</v>
      </c>
      <c r="K782" t="s">
        <v>983</v>
      </c>
      <c r="L782">
        <v>8000</v>
      </c>
      <c r="N782">
        <v>4</v>
      </c>
      <c r="O782">
        <v>781</v>
      </c>
    </row>
    <row r="783" spans="1:15" x14ac:dyDescent="0.35">
      <c r="A783" t="s">
        <v>204</v>
      </c>
      <c r="B783">
        <v>6.9</v>
      </c>
      <c r="C783" t="b">
        <v>0</v>
      </c>
      <c r="D783" t="b">
        <v>0</v>
      </c>
      <c r="E783">
        <v>53</v>
      </c>
      <c r="F783">
        <v>0</v>
      </c>
      <c r="G783">
        <v>1300</v>
      </c>
      <c r="H783" s="14">
        <v>43703</v>
      </c>
      <c r="I783" t="s">
        <v>996</v>
      </c>
      <c r="K783" t="s">
        <v>984</v>
      </c>
      <c r="M783">
        <v>5</v>
      </c>
      <c r="N783">
        <v>5</v>
      </c>
      <c r="O783">
        <v>782</v>
      </c>
    </row>
    <row r="784" spans="1:15" x14ac:dyDescent="0.35">
      <c r="A784" t="s">
        <v>204</v>
      </c>
      <c r="B784">
        <v>1</v>
      </c>
      <c r="C784" t="b">
        <v>0</v>
      </c>
      <c r="D784" t="b">
        <v>0</v>
      </c>
      <c r="E784">
        <v>53</v>
      </c>
      <c r="F784">
        <v>57</v>
      </c>
      <c r="G784">
        <v>411</v>
      </c>
      <c r="H784" s="14">
        <v>43703</v>
      </c>
      <c r="I784" t="s">
        <v>981</v>
      </c>
      <c r="J784" t="s">
        <v>982</v>
      </c>
      <c r="K784" t="s">
        <v>984</v>
      </c>
      <c r="M784">
        <v>5</v>
      </c>
      <c r="N784">
        <v>6</v>
      </c>
      <c r="O784">
        <v>783</v>
      </c>
    </row>
    <row r="785" spans="1:15" x14ac:dyDescent="0.35">
      <c r="A785" t="s">
        <v>732</v>
      </c>
      <c r="B785">
        <v>0.5</v>
      </c>
      <c r="C785" t="b">
        <v>0</v>
      </c>
      <c r="D785" t="b">
        <v>0</v>
      </c>
      <c r="E785">
        <v>252</v>
      </c>
      <c r="F785">
        <v>270</v>
      </c>
      <c r="G785">
        <v>412</v>
      </c>
      <c r="H785" s="14">
        <v>43704</v>
      </c>
      <c r="I785" t="s">
        <v>981</v>
      </c>
      <c r="J785" t="s">
        <v>982</v>
      </c>
      <c r="K785" t="s">
        <v>987</v>
      </c>
      <c r="L785">
        <v>500</v>
      </c>
      <c r="N785">
        <v>1</v>
      </c>
      <c r="O785">
        <v>784</v>
      </c>
    </row>
    <row r="786" spans="1:15" x14ac:dyDescent="0.35">
      <c r="A786" t="s">
        <v>732</v>
      </c>
      <c r="B786">
        <v>0.5</v>
      </c>
      <c r="C786" t="b">
        <v>0</v>
      </c>
      <c r="D786" t="b">
        <v>0</v>
      </c>
      <c r="E786">
        <v>252</v>
      </c>
      <c r="F786">
        <v>0</v>
      </c>
      <c r="G786">
        <v>1301</v>
      </c>
      <c r="H786" s="14">
        <v>43704</v>
      </c>
      <c r="I786" t="s">
        <v>996</v>
      </c>
      <c r="K786" t="s">
        <v>987</v>
      </c>
      <c r="L786">
        <v>1000</v>
      </c>
      <c r="N786">
        <v>2</v>
      </c>
      <c r="O786">
        <v>785</v>
      </c>
    </row>
    <row r="787" spans="1:15" x14ac:dyDescent="0.35">
      <c r="A787" t="s">
        <v>732</v>
      </c>
      <c r="B787">
        <v>0.5</v>
      </c>
      <c r="C787" t="b">
        <v>0</v>
      </c>
      <c r="D787" t="b">
        <v>0</v>
      </c>
      <c r="E787">
        <v>252</v>
      </c>
      <c r="F787">
        <v>270</v>
      </c>
      <c r="G787">
        <v>413</v>
      </c>
      <c r="H787" s="14">
        <v>43704</v>
      </c>
      <c r="I787" t="s">
        <v>981</v>
      </c>
      <c r="J787" t="s">
        <v>982</v>
      </c>
      <c r="K787" t="s">
        <v>983</v>
      </c>
      <c r="L787">
        <v>8500</v>
      </c>
      <c r="N787">
        <v>3</v>
      </c>
      <c r="O787">
        <v>786</v>
      </c>
    </row>
    <row r="788" spans="1:15" x14ac:dyDescent="0.35">
      <c r="A788" t="s">
        <v>732</v>
      </c>
      <c r="B788">
        <v>0.5</v>
      </c>
      <c r="C788" t="b">
        <v>0</v>
      </c>
      <c r="D788" t="b">
        <v>0</v>
      </c>
      <c r="E788">
        <v>252</v>
      </c>
      <c r="F788">
        <v>0</v>
      </c>
      <c r="G788">
        <v>1302</v>
      </c>
      <c r="H788" s="14">
        <v>43704</v>
      </c>
      <c r="I788" t="s">
        <v>996</v>
      </c>
      <c r="K788" t="s">
        <v>983</v>
      </c>
      <c r="L788">
        <v>9000</v>
      </c>
      <c r="N788">
        <v>4</v>
      </c>
      <c r="O788">
        <v>787</v>
      </c>
    </row>
    <row r="789" spans="1:15" x14ac:dyDescent="0.35">
      <c r="A789" t="s">
        <v>732</v>
      </c>
      <c r="B789">
        <v>0.5</v>
      </c>
      <c r="C789" t="b">
        <v>0</v>
      </c>
      <c r="D789" t="b">
        <v>0</v>
      </c>
      <c r="E789">
        <v>252</v>
      </c>
      <c r="F789">
        <v>0</v>
      </c>
      <c r="G789">
        <v>1303</v>
      </c>
      <c r="H789" s="14">
        <v>43704</v>
      </c>
      <c r="I789" t="s">
        <v>996</v>
      </c>
      <c r="K789" t="s">
        <v>984</v>
      </c>
      <c r="M789">
        <v>5</v>
      </c>
      <c r="N789">
        <v>5</v>
      </c>
      <c r="O789">
        <v>788</v>
      </c>
    </row>
    <row r="790" spans="1:15" x14ac:dyDescent="0.35">
      <c r="A790" t="s">
        <v>732</v>
      </c>
      <c r="B790">
        <v>0.5</v>
      </c>
      <c r="C790" t="b">
        <v>0</v>
      </c>
      <c r="D790" t="b">
        <v>0</v>
      </c>
      <c r="E790">
        <v>252</v>
      </c>
      <c r="F790">
        <v>270</v>
      </c>
      <c r="G790">
        <v>414</v>
      </c>
      <c r="H790" s="14">
        <v>43704</v>
      </c>
      <c r="I790" t="s">
        <v>981</v>
      </c>
      <c r="J790" t="s">
        <v>982</v>
      </c>
      <c r="K790" t="s">
        <v>984</v>
      </c>
      <c r="M790">
        <v>5.25</v>
      </c>
      <c r="N790">
        <v>6</v>
      </c>
      <c r="O790">
        <v>789</v>
      </c>
    </row>
    <row r="791" spans="1:15" x14ac:dyDescent="0.35">
      <c r="A791" t="s">
        <v>732</v>
      </c>
      <c r="B791">
        <v>0.5</v>
      </c>
      <c r="C791" t="b">
        <v>0</v>
      </c>
      <c r="D791" t="b">
        <v>0</v>
      </c>
      <c r="E791">
        <v>252</v>
      </c>
      <c r="F791">
        <v>335</v>
      </c>
      <c r="G791">
        <v>16</v>
      </c>
      <c r="H791" s="14">
        <v>43704</v>
      </c>
      <c r="I791" t="s">
        <v>981</v>
      </c>
      <c r="J791" t="s">
        <v>985</v>
      </c>
      <c r="K791" t="s">
        <v>984</v>
      </c>
      <c r="M791">
        <v>6</v>
      </c>
      <c r="N791">
        <v>7</v>
      </c>
      <c r="O791">
        <v>790</v>
      </c>
    </row>
    <row r="792" spans="1:15" x14ac:dyDescent="0.35">
      <c r="A792" t="s">
        <v>291</v>
      </c>
      <c r="B792">
        <v>0.5</v>
      </c>
      <c r="C792" t="b">
        <v>1</v>
      </c>
      <c r="D792" t="b">
        <v>0</v>
      </c>
      <c r="E792">
        <v>85</v>
      </c>
      <c r="F792">
        <v>90</v>
      </c>
      <c r="G792">
        <v>415</v>
      </c>
      <c r="H792" s="14">
        <v>43704</v>
      </c>
      <c r="I792" t="s">
        <v>981</v>
      </c>
      <c r="J792" t="s">
        <v>990</v>
      </c>
      <c r="K792" t="s">
        <v>987</v>
      </c>
      <c r="L792">
        <v>500</v>
      </c>
      <c r="N792">
        <v>1</v>
      </c>
      <c r="O792">
        <v>791</v>
      </c>
    </row>
    <row r="793" spans="1:15" x14ac:dyDescent="0.35">
      <c r="A793" t="s">
        <v>291</v>
      </c>
      <c r="B793">
        <v>28.3</v>
      </c>
      <c r="C793" t="b">
        <v>1</v>
      </c>
      <c r="D793" t="b">
        <v>0</v>
      </c>
      <c r="E793">
        <v>85</v>
      </c>
      <c r="F793">
        <v>0</v>
      </c>
      <c r="G793">
        <v>1304</v>
      </c>
      <c r="H793" s="14">
        <v>43704</v>
      </c>
      <c r="I793" t="s">
        <v>996</v>
      </c>
      <c r="K793" t="s">
        <v>987</v>
      </c>
      <c r="L793">
        <v>1000</v>
      </c>
      <c r="N793">
        <v>2</v>
      </c>
      <c r="O793">
        <v>792</v>
      </c>
    </row>
    <row r="794" spans="1:15" x14ac:dyDescent="0.35">
      <c r="A794" t="s">
        <v>291</v>
      </c>
      <c r="B794">
        <v>11</v>
      </c>
      <c r="C794" t="b">
        <v>1</v>
      </c>
      <c r="D794" t="b">
        <v>0</v>
      </c>
      <c r="E794">
        <v>85</v>
      </c>
      <c r="F794">
        <v>0</v>
      </c>
      <c r="G794">
        <v>1305</v>
      </c>
      <c r="H794" s="14">
        <v>43704</v>
      </c>
      <c r="I794" t="s">
        <v>996</v>
      </c>
      <c r="K794" t="s">
        <v>983</v>
      </c>
      <c r="L794">
        <v>7000</v>
      </c>
      <c r="N794">
        <v>4</v>
      </c>
      <c r="O794">
        <v>793</v>
      </c>
    </row>
    <row r="795" spans="1:15" x14ac:dyDescent="0.35">
      <c r="A795" t="s">
        <v>291</v>
      </c>
      <c r="B795">
        <v>12.4</v>
      </c>
      <c r="C795" t="b">
        <v>1</v>
      </c>
      <c r="D795" t="b">
        <v>0</v>
      </c>
      <c r="E795">
        <v>85</v>
      </c>
      <c r="F795">
        <v>0</v>
      </c>
      <c r="G795">
        <v>1306</v>
      </c>
      <c r="H795" s="14">
        <v>43704</v>
      </c>
      <c r="I795" t="s">
        <v>996</v>
      </c>
      <c r="K795" t="s">
        <v>984</v>
      </c>
      <c r="M795">
        <v>5</v>
      </c>
      <c r="N795">
        <v>5</v>
      </c>
      <c r="O795">
        <v>794</v>
      </c>
    </row>
    <row r="796" spans="1:15" x14ac:dyDescent="0.35">
      <c r="A796" t="s">
        <v>291</v>
      </c>
      <c r="B796">
        <v>1.64</v>
      </c>
      <c r="C796" t="b">
        <v>1</v>
      </c>
      <c r="D796" t="b">
        <v>0</v>
      </c>
      <c r="E796">
        <v>85</v>
      </c>
      <c r="F796">
        <v>90</v>
      </c>
      <c r="G796">
        <v>416</v>
      </c>
      <c r="H796" s="14">
        <v>43704</v>
      </c>
      <c r="I796" t="s">
        <v>981</v>
      </c>
      <c r="J796" t="s">
        <v>990</v>
      </c>
      <c r="K796" t="s">
        <v>983</v>
      </c>
      <c r="L796">
        <v>6500</v>
      </c>
      <c r="N796">
        <v>3</v>
      </c>
      <c r="O796">
        <v>795</v>
      </c>
    </row>
    <row r="797" spans="1:15" x14ac:dyDescent="0.35">
      <c r="A797" t="s">
        <v>291</v>
      </c>
      <c r="B797">
        <v>1.33</v>
      </c>
      <c r="C797" t="b">
        <v>1</v>
      </c>
      <c r="D797" t="b">
        <v>0</v>
      </c>
      <c r="E797">
        <v>85</v>
      </c>
      <c r="F797">
        <v>90</v>
      </c>
      <c r="G797">
        <v>418</v>
      </c>
      <c r="H797" s="14">
        <v>43704</v>
      </c>
      <c r="I797" t="s">
        <v>981</v>
      </c>
      <c r="J797" t="s">
        <v>990</v>
      </c>
      <c r="K797" t="s">
        <v>984</v>
      </c>
      <c r="M797">
        <v>5.5</v>
      </c>
      <c r="N797">
        <v>6</v>
      </c>
      <c r="O797">
        <v>796</v>
      </c>
    </row>
    <row r="798" spans="1:15" x14ac:dyDescent="0.35">
      <c r="A798" t="s">
        <v>621</v>
      </c>
      <c r="B798">
        <v>0.5</v>
      </c>
      <c r="C798" t="b">
        <v>0</v>
      </c>
      <c r="D798" t="b">
        <v>0</v>
      </c>
      <c r="E798">
        <v>203</v>
      </c>
      <c r="F798">
        <v>220</v>
      </c>
      <c r="G798">
        <v>417</v>
      </c>
      <c r="H798" s="14">
        <v>43704</v>
      </c>
      <c r="I798" t="s">
        <v>981</v>
      </c>
      <c r="J798" t="s">
        <v>982</v>
      </c>
      <c r="K798" t="s">
        <v>987</v>
      </c>
      <c r="L798">
        <v>500</v>
      </c>
      <c r="N798">
        <v>1</v>
      </c>
      <c r="O798">
        <v>797</v>
      </c>
    </row>
    <row r="799" spans="1:15" x14ac:dyDescent="0.35">
      <c r="A799" t="s">
        <v>621</v>
      </c>
      <c r="B799">
        <v>13.8</v>
      </c>
      <c r="C799" t="b">
        <v>0</v>
      </c>
      <c r="D799" t="b">
        <v>0</v>
      </c>
      <c r="E799">
        <v>203</v>
      </c>
      <c r="F799">
        <v>0</v>
      </c>
      <c r="G799">
        <v>1307</v>
      </c>
      <c r="H799" s="14">
        <v>43704</v>
      </c>
      <c r="I799" t="s">
        <v>996</v>
      </c>
      <c r="K799" t="s">
        <v>987</v>
      </c>
      <c r="L799">
        <v>1000</v>
      </c>
      <c r="N799">
        <v>2</v>
      </c>
      <c r="O799">
        <v>798</v>
      </c>
    </row>
    <row r="800" spans="1:15" x14ac:dyDescent="0.35">
      <c r="A800" t="s">
        <v>621</v>
      </c>
      <c r="B800">
        <v>13.2</v>
      </c>
      <c r="C800" t="b">
        <v>0</v>
      </c>
      <c r="D800" t="b">
        <v>0</v>
      </c>
      <c r="E800">
        <v>203</v>
      </c>
      <c r="F800">
        <v>0</v>
      </c>
      <c r="G800">
        <v>1308</v>
      </c>
      <c r="H800" s="14">
        <v>43704</v>
      </c>
      <c r="I800" t="s">
        <v>996</v>
      </c>
      <c r="K800" t="s">
        <v>983</v>
      </c>
      <c r="L800">
        <v>6500</v>
      </c>
      <c r="N800">
        <v>4</v>
      </c>
      <c r="O800">
        <v>799</v>
      </c>
    </row>
    <row r="801" spans="1:15" x14ac:dyDescent="0.35">
      <c r="A801" t="s">
        <v>621</v>
      </c>
      <c r="B801">
        <v>9.01</v>
      </c>
      <c r="C801" t="b">
        <v>0</v>
      </c>
      <c r="D801" t="b">
        <v>0</v>
      </c>
      <c r="E801">
        <v>203</v>
      </c>
      <c r="F801">
        <v>0</v>
      </c>
      <c r="G801">
        <v>1309</v>
      </c>
      <c r="H801" s="14">
        <v>43704</v>
      </c>
      <c r="I801" t="s">
        <v>996</v>
      </c>
      <c r="K801" t="s">
        <v>984</v>
      </c>
      <c r="M801">
        <v>5</v>
      </c>
      <c r="N801">
        <v>5</v>
      </c>
      <c r="O801">
        <v>800</v>
      </c>
    </row>
    <row r="802" spans="1:15" x14ac:dyDescent="0.35">
      <c r="A802" t="s">
        <v>621</v>
      </c>
      <c r="B802">
        <v>1.39</v>
      </c>
      <c r="C802" t="b">
        <v>0</v>
      </c>
      <c r="D802" t="b">
        <v>0</v>
      </c>
      <c r="E802">
        <v>203</v>
      </c>
      <c r="F802">
        <v>220</v>
      </c>
      <c r="G802">
        <v>419</v>
      </c>
      <c r="H802" s="14">
        <v>43704</v>
      </c>
      <c r="I802" t="s">
        <v>981</v>
      </c>
      <c r="J802" t="s">
        <v>982</v>
      </c>
      <c r="K802" t="s">
        <v>983</v>
      </c>
      <c r="L802">
        <v>6000</v>
      </c>
      <c r="N802">
        <v>3</v>
      </c>
      <c r="O802">
        <v>801</v>
      </c>
    </row>
    <row r="803" spans="1:15" x14ac:dyDescent="0.35">
      <c r="A803" t="s">
        <v>621</v>
      </c>
      <c r="B803">
        <v>0.5</v>
      </c>
      <c r="C803" t="b">
        <v>0</v>
      </c>
      <c r="D803" t="b">
        <v>0</v>
      </c>
      <c r="E803">
        <v>203</v>
      </c>
      <c r="F803">
        <v>220</v>
      </c>
      <c r="G803">
        <v>420</v>
      </c>
      <c r="H803" s="14">
        <v>43704</v>
      </c>
      <c r="I803" t="s">
        <v>981</v>
      </c>
      <c r="J803" t="s">
        <v>982</v>
      </c>
      <c r="K803" t="s">
        <v>984</v>
      </c>
      <c r="M803">
        <v>5</v>
      </c>
      <c r="N803">
        <v>6</v>
      </c>
      <c r="O803">
        <v>802</v>
      </c>
    </row>
    <row r="804" spans="1:15" x14ac:dyDescent="0.35">
      <c r="A804" t="s">
        <v>273</v>
      </c>
      <c r="B804">
        <v>0.5</v>
      </c>
      <c r="C804" t="b">
        <v>0</v>
      </c>
      <c r="D804" t="b">
        <v>0</v>
      </c>
      <c r="E804">
        <v>77</v>
      </c>
      <c r="F804">
        <v>81</v>
      </c>
      <c r="G804">
        <v>421</v>
      </c>
      <c r="H804" s="14">
        <v>43704</v>
      </c>
      <c r="I804" t="s">
        <v>981</v>
      </c>
      <c r="J804" t="s">
        <v>982</v>
      </c>
      <c r="K804" t="s">
        <v>987</v>
      </c>
      <c r="L804">
        <v>500</v>
      </c>
      <c r="N804">
        <v>1</v>
      </c>
      <c r="O804">
        <v>803</v>
      </c>
    </row>
    <row r="805" spans="1:15" x14ac:dyDescent="0.35">
      <c r="A805" t="s">
        <v>650</v>
      </c>
      <c r="B805">
        <v>0.5</v>
      </c>
      <c r="C805" t="b">
        <v>0</v>
      </c>
      <c r="D805" t="b">
        <v>0</v>
      </c>
      <c r="E805">
        <v>217</v>
      </c>
      <c r="F805">
        <v>235</v>
      </c>
      <c r="G805">
        <v>422</v>
      </c>
      <c r="H805" s="14">
        <v>43704</v>
      </c>
      <c r="I805" t="s">
        <v>981</v>
      </c>
      <c r="J805" t="s">
        <v>982</v>
      </c>
      <c r="K805" t="s">
        <v>987</v>
      </c>
      <c r="L805">
        <v>500</v>
      </c>
      <c r="N805">
        <v>1</v>
      </c>
      <c r="O805">
        <v>804</v>
      </c>
    </row>
    <row r="806" spans="1:15" x14ac:dyDescent="0.35">
      <c r="A806" t="s">
        <v>273</v>
      </c>
      <c r="B806">
        <v>3.64</v>
      </c>
      <c r="C806" t="b">
        <v>0</v>
      </c>
      <c r="D806" t="b">
        <v>0</v>
      </c>
      <c r="E806">
        <v>77</v>
      </c>
      <c r="F806">
        <v>0</v>
      </c>
      <c r="G806">
        <v>1310</v>
      </c>
      <c r="H806" s="14">
        <v>43704</v>
      </c>
      <c r="I806" t="s">
        <v>996</v>
      </c>
      <c r="K806" t="s">
        <v>987</v>
      </c>
      <c r="L806">
        <v>1000</v>
      </c>
      <c r="N806">
        <v>2</v>
      </c>
      <c r="O806">
        <v>805</v>
      </c>
    </row>
    <row r="807" spans="1:15" x14ac:dyDescent="0.35">
      <c r="A807" t="s">
        <v>273</v>
      </c>
      <c r="B807">
        <v>6.72</v>
      </c>
      <c r="C807" t="b">
        <v>0</v>
      </c>
      <c r="D807" t="b">
        <v>0</v>
      </c>
      <c r="E807">
        <v>77</v>
      </c>
      <c r="F807">
        <v>0</v>
      </c>
      <c r="G807">
        <v>1311</v>
      </c>
      <c r="H807" s="14">
        <v>43704</v>
      </c>
      <c r="I807" t="s">
        <v>996</v>
      </c>
      <c r="K807" t="s">
        <v>983</v>
      </c>
      <c r="L807">
        <v>9000</v>
      </c>
      <c r="N807">
        <v>4</v>
      </c>
      <c r="O807">
        <v>806</v>
      </c>
    </row>
    <row r="808" spans="1:15" x14ac:dyDescent="0.35">
      <c r="A808" t="s">
        <v>273</v>
      </c>
      <c r="B808">
        <v>2.08</v>
      </c>
      <c r="C808" t="b">
        <v>0</v>
      </c>
      <c r="D808" t="b">
        <v>0</v>
      </c>
      <c r="E808">
        <v>77</v>
      </c>
      <c r="F808">
        <v>0</v>
      </c>
      <c r="G808">
        <v>1312</v>
      </c>
      <c r="H808" s="14">
        <v>43704</v>
      </c>
      <c r="I808" t="s">
        <v>996</v>
      </c>
      <c r="K808" t="s">
        <v>984</v>
      </c>
      <c r="M808">
        <v>5</v>
      </c>
      <c r="N808">
        <v>5</v>
      </c>
      <c r="O808">
        <v>807</v>
      </c>
    </row>
    <row r="809" spans="1:15" x14ac:dyDescent="0.35">
      <c r="A809" t="s">
        <v>273</v>
      </c>
      <c r="B809">
        <v>1.24</v>
      </c>
      <c r="C809" t="b">
        <v>0</v>
      </c>
      <c r="D809" t="b">
        <v>0</v>
      </c>
      <c r="E809">
        <v>77</v>
      </c>
      <c r="F809">
        <v>81</v>
      </c>
      <c r="G809">
        <v>423</v>
      </c>
      <c r="H809" s="14">
        <v>43704</v>
      </c>
      <c r="I809" t="s">
        <v>981</v>
      </c>
      <c r="J809" t="s">
        <v>982</v>
      </c>
      <c r="K809" t="s">
        <v>983</v>
      </c>
      <c r="L809">
        <v>8500</v>
      </c>
      <c r="N809">
        <v>3</v>
      </c>
      <c r="O809">
        <v>808</v>
      </c>
    </row>
    <row r="810" spans="1:15" x14ac:dyDescent="0.35">
      <c r="A810" t="s">
        <v>273</v>
      </c>
      <c r="B810">
        <v>0.5</v>
      </c>
      <c r="C810" t="b">
        <v>0</v>
      </c>
      <c r="D810" t="b">
        <v>0</v>
      </c>
      <c r="E810">
        <v>77</v>
      </c>
      <c r="F810">
        <v>81</v>
      </c>
      <c r="G810">
        <v>424</v>
      </c>
      <c r="H810" s="14">
        <v>43704</v>
      </c>
      <c r="I810" t="s">
        <v>981</v>
      </c>
      <c r="J810" t="s">
        <v>982</v>
      </c>
      <c r="K810" t="s">
        <v>984</v>
      </c>
      <c r="M810">
        <v>5.25</v>
      </c>
      <c r="N810">
        <v>6</v>
      </c>
      <c r="O810">
        <v>809</v>
      </c>
    </row>
    <row r="811" spans="1:15" x14ac:dyDescent="0.35">
      <c r="A811" t="s">
        <v>625</v>
      </c>
      <c r="B811">
        <v>0.5</v>
      </c>
      <c r="C811" t="b">
        <v>1</v>
      </c>
      <c r="D811" t="b">
        <v>0</v>
      </c>
      <c r="E811">
        <v>205</v>
      </c>
      <c r="F811">
        <v>222</v>
      </c>
      <c r="G811">
        <v>425</v>
      </c>
      <c r="H811" s="14">
        <v>43704</v>
      </c>
      <c r="I811" t="s">
        <v>981</v>
      </c>
      <c r="J811" t="s">
        <v>990</v>
      </c>
      <c r="K811" t="s">
        <v>987</v>
      </c>
      <c r="L811">
        <v>500</v>
      </c>
      <c r="N811">
        <v>1</v>
      </c>
      <c r="O811">
        <v>810</v>
      </c>
    </row>
    <row r="812" spans="1:15" x14ac:dyDescent="0.35">
      <c r="A812" t="s">
        <v>650</v>
      </c>
      <c r="B812">
        <v>8.99</v>
      </c>
      <c r="C812" t="b">
        <v>0</v>
      </c>
      <c r="D812" t="b">
        <v>0</v>
      </c>
      <c r="E812">
        <v>217</v>
      </c>
      <c r="F812">
        <v>0</v>
      </c>
      <c r="G812">
        <v>1313</v>
      </c>
      <c r="H812" s="14">
        <v>43704</v>
      </c>
      <c r="I812" t="s">
        <v>996</v>
      </c>
      <c r="K812" t="s">
        <v>987</v>
      </c>
      <c r="L812">
        <v>1000</v>
      </c>
      <c r="N812">
        <v>2</v>
      </c>
      <c r="O812">
        <v>811</v>
      </c>
    </row>
    <row r="813" spans="1:15" x14ac:dyDescent="0.35">
      <c r="A813" t="s">
        <v>650</v>
      </c>
      <c r="B813">
        <v>23.6</v>
      </c>
      <c r="C813" t="b">
        <v>0</v>
      </c>
      <c r="D813" t="b">
        <v>0</v>
      </c>
      <c r="E813">
        <v>217</v>
      </c>
      <c r="F813">
        <v>0</v>
      </c>
      <c r="G813">
        <v>1314</v>
      </c>
      <c r="H813" s="14">
        <v>43704</v>
      </c>
      <c r="I813" t="s">
        <v>996</v>
      </c>
      <c r="K813" t="s">
        <v>983</v>
      </c>
      <c r="L813">
        <v>7500</v>
      </c>
      <c r="N813">
        <v>4</v>
      </c>
      <c r="O813">
        <v>812</v>
      </c>
    </row>
    <row r="814" spans="1:15" x14ac:dyDescent="0.35">
      <c r="A814" t="s">
        <v>650</v>
      </c>
      <c r="B814">
        <v>6.4</v>
      </c>
      <c r="C814" t="b">
        <v>0</v>
      </c>
      <c r="D814" t="b">
        <v>0</v>
      </c>
      <c r="E814">
        <v>217</v>
      </c>
      <c r="F814">
        <v>0</v>
      </c>
      <c r="G814">
        <v>1315</v>
      </c>
      <c r="H814" s="14">
        <v>43704</v>
      </c>
      <c r="I814" t="s">
        <v>996</v>
      </c>
      <c r="K814" t="s">
        <v>984</v>
      </c>
      <c r="M814">
        <v>5</v>
      </c>
      <c r="N814">
        <v>5</v>
      </c>
      <c r="O814">
        <v>813</v>
      </c>
    </row>
    <row r="815" spans="1:15" x14ac:dyDescent="0.35">
      <c r="A815" t="s">
        <v>650</v>
      </c>
      <c r="B815">
        <v>0.5</v>
      </c>
      <c r="C815" t="b">
        <v>0</v>
      </c>
      <c r="D815" t="b">
        <v>0</v>
      </c>
      <c r="E815">
        <v>217</v>
      </c>
      <c r="F815">
        <v>235</v>
      </c>
      <c r="G815">
        <v>426</v>
      </c>
      <c r="H815" s="14">
        <v>43704</v>
      </c>
      <c r="I815" t="s">
        <v>981</v>
      </c>
      <c r="J815" t="s">
        <v>982</v>
      </c>
      <c r="K815" t="s">
        <v>983</v>
      </c>
      <c r="L815">
        <v>7000</v>
      </c>
      <c r="N815">
        <v>3</v>
      </c>
      <c r="O815">
        <v>814</v>
      </c>
    </row>
    <row r="816" spans="1:15" x14ac:dyDescent="0.35">
      <c r="A816" t="s">
        <v>650</v>
      </c>
      <c r="B816">
        <v>0.5</v>
      </c>
      <c r="C816" t="b">
        <v>0</v>
      </c>
      <c r="D816" t="b">
        <v>0</v>
      </c>
      <c r="E816">
        <v>217</v>
      </c>
      <c r="F816">
        <v>235</v>
      </c>
      <c r="G816">
        <v>427</v>
      </c>
      <c r="H816" s="14">
        <v>43704</v>
      </c>
      <c r="I816" t="s">
        <v>981</v>
      </c>
      <c r="J816" t="s">
        <v>982</v>
      </c>
      <c r="K816" t="s">
        <v>984</v>
      </c>
      <c r="M816">
        <v>5</v>
      </c>
      <c r="N816">
        <v>6</v>
      </c>
      <c r="O816">
        <v>815</v>
      </c>
    </row>
    <row r="817" spans="1:15" x14ac:dyDescent="0.35">
      <c r="A817" t="s">
        <v>273</v>
      </c>
      <c r="B817">
        <v>0.5</v>
      </c>
      <c r="C817" t="b">
        <v>0</v>
      </c>
      <c r="D817" t="b">
        <v>0</v>
      </c>
      <c r="E817">
        <v>77</v>
      </c>
      <c r="F817">
        <v>324</v>
      </c>
      <c r="G817">
        <v>17</v>
      </c>
      <c r="H817" s="14">
        <v>43704</v>
      </c>
      <c r="I817" t="s">
        <v>981</v>
      </c>
      <c r="J817" t="s">
        <v>985</v>
      </c>
      <c r="K817" t="s">
        <v>984</v>
      </c>
      <c r="M817">
        <v>12</v>
      </c>
      <c r="N817">
        <v>7</v>
      </c>
      <c r="O817">
        <v>816</v>
      </c>
    </row>
    <row r="818" spans="1:15" x14ac:dyDescent="0.35">
      <c r="A818" t="s">
        <v>625</v>
      </c>
      <c r="B818">
        <v>14.5</v>
      </c>
      <c r="C818" t="b">
        <v>1</v>
      </c>
      <c r="D818" t="b">
        <v>0</v>
      </c>
      <c r="E818">
        <v>205</v>
      </c>
      <c r="F818">
        <v>0</v>
      </c>
      <c r="G818">
        <v>1316</v>
      </c>
      <c r="H818" s="14">
        <v>43704</v>
      </c>
      <c r="I818" t="s">
        <v>996</v>
      </c>
      <c r="K818" t="s">
        <v>987</v>
      </c>
      <c r="L818">
        <v>1000</v>
      </c>
      <c r="N818">
        <v>2</v>
      </c>
      <c r="O818">
        <v>817</v>
      </c>
    </row>
    <row r="819" spans="1:15" x14ac:dyDescent="0.35">
      <c r="A819" t="s">
        <v>625</v>
      </c>
      <c r="B819">
        <v>23.6</v>
      </c>
      <c r="C819" t="b">
        <v>1</v>
      </c>
      <c r="D819" t="b">
        <v>0</v>
      </c>
      <c r="E819">
        <v>205</v>
      </c>
      <c r="F819">
        <v>0</v>
      </c>
      <c r="G819">
        <v>1317</v>
      </c>
      <c r="H819" s="14">
        <v>43704</v>
      </c>
      <c r="I819" t="s">
        <v>996</v>
      </c>
      <c r="K819" t="s">
        <v>983</v>
      </c>
      <c r="L819">
        <v>7000</v>
      </c>
      <c r="N819">
        <v>4</v>
      </c>
      <c r="O819">
        <v>818</v>
      </c>
    </row>
    <row r="820" spans="1:15" x14ac:dyDescent="0.35">
      <c r="A820" t="s">
        <v>625</v>
      </c>
      <c r="B820">
        <v>1.97</v>
      </c>
      <c r="C820" t="b">
        <v>1</v>
      </c>
      <c r="D820" t="b">
        <v>0</v>
      </c>
      <c r="E820">
        <v>205</v>
      </c>
      <c r="F820">
        <v>222</v>
      </c>
      <c r="G820">
        <v>428</v>
      </c>
      <c r="H820" s="14">
        <v>43704</v>
      </c>
      <c r="I820" t="s">
        <v>981</v>
      </c>
      <c r="J820" t="s">
        <v>990</v>
      </c>
      <c r="K820" t="s">
        <v>983</v>
      </c>
      <c r="L820">
        <v>6500</v>
      </c>
      <c r="N820">
        <v>3</v>
      </c>
      <c r="O820">
        <v>819</v>
      </c>
    </row>
    <row r="821" spans="1:15" x14ac:dyDescent="0.35">
      <c r="A821" t="s">
        <v>625</v>
      </c>
      <c r="B821">
        <v>8.6</v>
      </c>
      <c r="C821" t="b">
        <v>1</v>
      </c>
      <c r="D821" t="b">
        <v>0</v>
      </c>
      <c r="E821">
        <v>205</v>
      </c>
      <c r="F821">
        <v>0</v>
      </c>
      <c r="G821">
        <v>1318</v>
      </c>
      <c r="H821" s="14">
        <v>43704</v>
      </c>
      <c r="I821" t="s">
        <v>996</v>
      </c>
      <c r="K821" t="s">
        <v>984</v>
      </c>
      <c r="M821">
        <v>5</v>
      </c>
      <c r="N821">
        <v>5</v>
      </c>
      <c r="O821">
        <v>820</v>
      </c>
    </row>
    <row r="822" spans="1:15" x14ac:dyDescent="0.35">
      <c r="A822" t="s">
        <v>625</v>
      </c>
      <c r="B822">
        <v>1.03</v>
      </c>
      <c r="C822" t="b">
        <v>1</v>
      </c>
      <c r="D822" t="b">
        <v>0</v>
      </c>
      <c r="E822">
        <v>205</v>
      </c>
      <c r="F822">
        <v>222</v>
      </c>
      <c r="G822">
        <v>429</v>
      </c>
      <c r="H822" s="14">
        <v>43704</v>
      </c>
      <c r="I822" t="s">
        <v>981</v>
      </c>
      <c r="J822" t="s">
        <v>990</v>
      </c>
      <c r="K822" t="s">
        <v>984</v>
      </c>
      <c r="M822">
        <v>5.25</v>
      </c>
      <c r="N822">
        <v>6</v>
      </c>
      <c r="O822">
        <v>821</v>
      </c>
    </row>
    <row r="823" spans="1:15" x14ac:dyDescent="0.35">
      <c r="A823" t="s">
        <v>254</v>
      </c>
      <c r="B823">
        <v>5.87</v>
      </c>
      <c r="C823" t="b">
        <v>0</v>
      </c>
      <c r="D823" t="b">
        <v>1</v>
      </c>
      <c r="E823">
        <v>70</v>
      </c>
      <c r="F823">
        <v>74</v>
      </c>
      <c r="G823">
        <v>430</v>
      </c>
      <c r="H823" s="14">
        <v>43704</v>
      </c>
      <c r="I823" t="s">
        <v>981</v>
      </c>
      <c r="J823" t="s">
        <v>982</v>
      </c>
      <c r="K823" t="s">
        <v>987</v>
      </c>
      <c r="L823">
        <v>500</v>
      </c>
      <c r="N823">
        <v>1</v>
      </c>
      <c r="O823">
        <v>822</v>
      </c>
    </row>
    <row r="824" spans="1:15" x14ac:dyDescent="0.35">
      <c r="A824" t="s">
        <v>598</v>
      </c>
      <c r="B824">
        <v>0.5</v>
      </c>
      <c r="C824" t="b">
        <v>0</v>
      </c>
      <c r="D824" t="b">
        <v>0</v>
      </c>
      <c r="E824">
        <v>192</v>
      </c>
      <c r="F824">
        <v>209</v>
      </c>
      <c r="G824">
        <v>431</v>
      </c>
      <c r="H824" s="14">
        <v>43704</v>
      </c>
      <c r="I824" t="s">
        <v>981</v>
      </c>
      <c r="J824" t="s">
        <v>982</v>
      </c>
      <c r="K824" t="s">
        <v>987</v>
      </c>
      <c r="L824">
        <v>500</v>
      </c>
      <c r="N824">
        <v>1</v>
      </c>
      <c r="O824">
        <v>823</v>
      </c>
    </row>
    <row r="825" spans="1:15" x14ac:dyDescent="0.35">
      <c r="A825" t="s">
        <v>254</v>
      </c>
      <c r="B825">
        <v>13.1</v>
      </c>
      <c r="C825" t="b">
        <v>0</v>
      </c>
      <c r="D825" t="b">
        <v>1</v>
      </c>
      <c r="E825">
        <v>70</v>
      </c>
      <c r="F825">
        <v>0</v>
      </c>
      <c r="G825">
        <v>1319</v>
      </c>
      <c r="H825" s="14">
        <v>43704</v>
      </c>
      <c r="I825" t="s">
        <v>996</v>
      </c>
      <c r="K825" t="s">
        <v>987</v>
      </c>
      <c r="L825">
        <v>1000</v>
      </c>
      <c r="N825">
        <v>2</v>
      </c>
      <c r="O825">
        <v>824</v>
      </c>
    </row>
    <row r="826" spans="1:15" x14ac:dyDescent="0.35">
      <c r="A826" t="s">
        <v>254</v>
      </c>
      <c r="B826">
        <v>32</v>
      </c>
      <c r="C826" t="b">
        <v>0</v>
      </c>
      <c r="D826" t="b">
        <v>1</v>
      </c>
      <c r="E826">
        <v>70</v>
      </c>
      <c r="F826">
        <v>0</v>
      </c>
      <c r="G826">
        <v>1320</v>
      </c>
      <c r="H826" s="14">
        <v>43704</v>
      </c>
      <c r="I826" t="s">
        <v>996</v>
      </c>
      <c r="K826" t="s">
        <v>983</v>
      </c>
      <c r="L826">
        <v>8000</v>
      </c>
      <c r="N826">
        <v>4</v>
      </c>
      <c r="O826">
        <v>825</v>
      </c>
    </row>
    <row r="827" spans="1:15" x14ac:dyDescent="0.35">
      <c r="A827" t="s">
        <v>254</v>
      </c>
      <c r="B827">
        <v>13.2</v>
      </c>
      <c r="C827" t="b">
        <v>0</v>
      </c>
      <c r="D827" t="b">
        <v>1</v>
      </c>
      <c r="E827">
        <v>70</v>
      </c>
      <c r="F827">
        <v>0</v>
      </c>
      <c r="G827">
        <v>1321</v>
      </c>
      <c r="H827" s="14">
        <v>43704</v>
      </c>
      <c r="I827" t="s">
        <v>996</v>
      </c>
      <c r="K827" t="s">
        <v>984</v>
      </c>
      <c r="M827">
        <v>4</v>
      </c>
      <c r="N827">
        <v>5</v>
      </c>
      <c r="O827">
        <v>826</v>
      </c>
    </row>
    <row r="828" spans="1:15" x14ac:dyDescent="0.35">
      <c r="A828" t="s">
        <v>254</v>
      </c>
      <c r="B828">
        <v>14.5</v>
      </c>
      <c r="C828" t="b">
        <v>0</v>
      </c>
      <c r="D828" t="b">
        <v>1</v>
      </c>
      <c r="E828">
        <v>70</v>
      </c>
      <c r="F828">
        <v>74</v>
      </c>
      <c r="G828">
        <v>432</v>
      </c>
      <c r="H828" s="14">
        <v>43704</v>
      </c>
      <c r="I828" t="s">
        <v>981</v>
      </c>
      <c r="J828" t="s">
        <v>982</v>
      </c>
      <c r="K828" t="s">
        <v>983</v>
      </c>
      <c r="L828">
        <v>7500</v>
      </c>
      <c r="N828">
        <v>3</v>
      </c>
      <c r="O828">
        <v>827</v>
      </c>
    </row>
    <row r="829" spans="1:15" x14ac:dyDescent="0.35">
      <c r="A829" t="s">
        <v>254</v>
      </c>
      <c r="B829">
        <v>3.04</v>
      </c>
      <c r="C829" t="b">
        <v>0</v>
      </c>
      <c r="D829" t="b">
        <v>1</v>
      </c>
      <c r="E829">
        <v>70</v>
      </c>
      <c r="F829">
        <v>74</v>
      </c>
      <c r="G829">
        <v>433</v>
      </c>
      <c r="H829" s="14">
        <v>43704</v>
      </c>
      <c r="I829" t="s">
        <v>981</v>
      </c>
      <c r="J829" t="s">
        <v>982</v>
      </c>
      <c r="K829" t="s">
        <v>984</v>
      </c>
      <c r="M829">
        <v>5.25</v>
      </c>
      <c r="N829">
        <v>6</v>
      </c>
      <c r="O829">
        <v>828</v>
      </c>
    </row>
    <row r="830" spans="1:15" x14ac:dyDescent="0.35">
      <c r="A830" t="s">
        <v>598</v>
      </c>
      <c r="B830">
        <v>0.5</v>
      </c>
      <c r="C830" t="b">
        <v>0</v>
      </c>
      <c r="D830" t="b">
        <v>0</v>
      </c>
      <c r="E830">
        <v>192</v>
      </c>
      <c r="F830">
        <v>0</v>
      </c>
      <c r="G830">
        <v>1322</v>
      </c>
      <c r="H830" s="14">
        <v>43704</v>
      </c>
      <c r="I830" t="s">
        <v>996</v>
      </c>
      <c r="K830" t="s">
        <v>987</v>
      </c>
      <c r="L830">
        <v>1000</v>
      </c>
      <c r="N830">
        <v>2</v>
      </c>
      <c r="O830">
        <v>829</v>
      </c>
    </row>
    <row r="831" spans="1:15" x14ac:dyDescent="0.35">
      <c r="A831" t="s">
        <v>598</v>
      </c>
      <c r="B831">
        <v>0.5</v>
      </c>
      <c r="C831" t="b">
        <v>0</v>
      </c>
      <c r="D831" t="b">
        <v>0</v>
      </c>
      <c r="E831">
        <v>192</v>
      </c>
      <c r="F831">
        <v>0</v>
      </c>
      <c r="G831">
        <v>1323</v>
      </c>
      <c r="H831" s="14">
        <v>43704</v>
      </c>
      <c r="I831" t="s">
        <v>996</v>
      </c>
      <c r="K831" t="s">
        <v>983</v>
      </c>
      <c r="L831">
        <v>8000</v>
      </c>
      <c r="N831">
        <v>4</v>
      </c>
      <c r="O831">
        <v>830</v>
      </c>
    </row>
    <row r="832" spans="1:15" x14ac:dyDescent="0.35">
      <c r="A832" t="s">
        <v>598</v>
      </c>
      <c r="B832">
        <v>0.5</v>
      </c>
      <c r="C832" t="b">
        <v>0</v>
      </c>
      <c r="D832" t="b">
        <v>0</v>
      </c>
      <c r="E832">
        <v>192</v>
      </c>
      <c r="F832">
        <v>0</v>
      </c>
      <c r="G832">
        <v>1324</v>
      </c>
      <c r="H832" s="14">
        <v>43704</v>
      </c>
      <c r="I832" t="s">
        <v>996</v>
      </c>
      <c r="K832" t="s">
        <v>984</v>
      </c>
      <c r="M832">
        <v>5</v>
      </c>
      <c r="N832">
        <v>5</v>
      </c>
      <c r="O832">
        <v>831</v>
      </c>
    </row>
    <row r="833" spans="1:15" x14ac:dyDescent="0.35">
      <c r="A833" t="s">
        <v>598</v>
      </c>
      <c r="B833">
        <v>0.5</v>
      </c>
      <c r="C833" t="b">
        <v>0</v>
      </c>
      <c r="D833" t="b">
        <v>0</v>
      </c>
      <c r="E833">
        <v>192</v>
      </c>
      <c r="F833">
        <v>209</v>
      </c>
      <c r="G833">
        <v>434</v>
      </c>
      <c r="H833" s="14">
        <v>43704</v>
      </c>
      <c r="I833" t="s">
        <v>981</v>
      </c>
      <c r="J833" t="s">
        <v>982</v>
      </c>
      <c r="K833" t="s">
        <v>983</v>
      </c>
      <c r="L833">
        <v>7500</v>
      </c>
      <c r="N833">
        <v>3</v>
      </c>
      <c r="O833">
        <v>832</v>
      </c>
    </row>
    <row r="834" spans="1:15" x14ac:dyDescent="0.35">
      <c r="A834" t="s">
        <v>598</v>
      </c>
      <c r="B834">
        <v>0.5</v>
      </c>
      <c r="C834" t="b">
        <v>0</v>
      </c>
      <c r="D834" t="b">
        <v>0</v>
      </c>
      <c r="E834">
        <v>192</v>
      </c>
      <c r="F834">
        <v>209</v>
      </c>
      <c r="G834">
        <v>435</v>
      </c>
      <c r="H834" s="14">
        <v>43704</v>
      </c>
      <c r="I834" t="s">
        <v>981</v>
      </c>
      <c r="J834" t="s">
        <v>982</v>
      </c>
      <c r="K834" t="s">
        <v>984</v>
      </c>
      <c r="M834">
        <v>5.3</v>
      </c>
      <c r="N834">
        <v>6</v>
      </c>
      <c r="O834">
        <v>833</v>
      </c>
    </row>
    <row r="835" spans="1:15" x14ac:dyDescent="0.35">
      <c r="A835" t="s">
        <v>690</v>
      </c>
      <c r="B835">
        <v>2.62</v>
      </c>
      <c r="C835" t="b">
        <v>1</v>
      </c>
      <c r="D835" t="b">
        <v>0</v>
      </c>
      <c r="E835">
        <v>234</v>
      </c>
      <c r="F835">
        <v>252</v>
      </c>
      <c r="G835">
        <v>436</v>
      </c>
      <c r="H835" s="14">
        <v>43704</v>
      </c>
      <c r="I835" t="s">
        <v>981</v>
      </c>
      <c r="J835" t="s">
        <v>986</v>
      </c>
      <c r="K835" t="s">
        <v>987</v>
      </c>
      <c r="L835">
        <v>500</v>
      </c>
      <c r="N835">
        <v>1</v>
      </c>
      <c r="O835">
        <v>834</v>
      </c>
    </row>
    <row r="836" spans="1:15" x14ac:dyDescent="0.35">
      <c r="A836" t="s">
        <v>465</v>
      </c>
      <c r="B836">
        <v>0.5</v>
      </c>
      <c r="C836" t="b">
        <v>0</v>
      </c>
      <c r="D836" t="b">
        <v>0</v>
      </c>
      <c r="E836">
        <v>148</v>
      </c>
      <c r="F836">
        <v>161</v>
      </c>
      <c r="G836">
        <v>437</v>
      </c>
      <c r="H836" s="14">
        <v>43704</v>
      </c>
      <c r="I836" t="s">
        <v>981</v>
      </c>
      <c r="J836" t="s">
        <v>982</v>
      </c>
      <c r="K836" t="s">
        <v>987</v>
      </c>
      <c r="L836">
        <v>500</v>
      </c>
      <c r="N836">
        <v>1</v>
      </c>
      <c r="O836">
        <v>835</v>
      </c>
    </row>
    <row r="837" spans="1:15" x14ac:dyDescent="0.35">
      <c r="A837" t="s">
        <v>465</v>
      </c>
      <c r="B837">
        <v>40.6</v>
      </c>
      <c r="C837" t="b">
        <v>0</v>
      </c>
      <c r="D837" t="b">
        <v>0</v>
      </c>
      <c r="E837">
        <v>148</v>
      </c>
      <c r="F837">
        <v>0</v>
      </c>
      <c r="G837">
        <v>1325</v>
      </c>
      <c r="H837" s="14">
        <v>43704</v>
      </c>
      <c r="I837" t="s">
        <v>996</v>
      </c>
      <c r="K837" t="s">
        <v>987</v>
      </c>
      <c r="L837">
        <v>1000</v>
      </c>
      <c r="N837">
        <v>2</v>
      </c>
      <c r="O837">
        <v>836</v>
      </c>
    </row>
    <row r="838" spans="1:15" x14ac:dyDescent="0.35">
      <c r="A838" t="s">
        <v>465</v>
      </c>
      <c r="B838">
        <v>37.6</v>
      </c>
      <c r="C838" t="b">
        <v>0</v>
      </c>
      <c r="D838" t="b">
        <v>0</v>
      </c>
      <c r="E838">
        <v>148</v>
      </c>
      <c r="F838">
        <v>0</v>
      </c>
      <c r="G838">
        <v>1326</v>
      </c>
      <c r="H838" s="14">
        <v>43704</v>
      </c>
      <c r="I838" t="s">
        <v>996</v>
      </c>
      <c r="K838" t="s">
        <v>983</v>
      </c>
      <c r="L838">
        <v>3000</v>
      </c>
      <c r="N838">
        <v>4</v>
      </c>
      <c r="O838">
        <v>837</v>
      </c>
    </row>
    <row r="839" spans="1:15" x14ac:dyDescent="0.35">
      <c r="A839" t="s">
        <v>465</v>
      </c>
      <c r="B839">
        <v>7.79</v>
      </c>
      <c r="C839" t="b">
        <v>0</v>
      </c>
      <c r="D839" t="b">
        <v>0</v>
      </c>
      <c r="E839">
        <v>148</v>
      </c>
      <c r="F839">
        <v>0</v>
      </c>
      <c r="G839">
        <v>1327</v>
      </c>
      <c r="H839" s="14">
        <v>43704</v>
      </c>
      <c r="I839" t="s">
        <v>996</v>
      </c>
      <c r="K839" t="s">
        <v>984</v>
      </c>
      <c r="M839">
        <v>5</v>
      </c>
      <c r="N839">
        <v>5</v>
      </c>
      <c r="O839">
        <v>838</v>
      </c>
    </row>
    <row r="840" spans="1:15" x14ac:dyDescent="0.35">
      <c r="A840" t="s">
        <v>465</v>
      </c>
      <c r="B840">
        <v>1.84</v>
      </c>
      <c r="C840" t="b">
        <v>0</v>
      </c>
      <c r="D840" t="b">
        <v>0</v>
      </c>
      <c r="E840">
        <v>148</v>
      </c>
      <c r="F840">
        <v>161</v>
      </c>
      <c r="G840">
        <v>438</v>
      </c>
      <c r="H840" s="14">
        <v>43704</v>
      </c>
      <c r="I840" t="s">
        <v>981</v>
      </c>
      <c r="J840" t="s">
        <v>982</v>
      </c>
      <c r="K840" t="s">
        <v>983</v>
      </c>
      <c r="L840">
        <v>2500</v>
      </c>
      <c r="N840">
        <v>3</v>
      </c>
      <c r="O840">
        <v>839</v>
      </c>
    </row>
    <row r="841" spans="1:15" x14ac:dyDescent="0.35">
      <c r="A841" t="s">
        <v>465</v>
      </c>
      <c r="B841">
        <v>0.5</v>
      </c>
      <c r="C841" t="b">
        <v>0</v>
      </c>
      <c r="D841" t="b">
        <v>0</v>
      </c>
      <c r="E841">
        <v>148</v>
      </c>
      <c r="F841">
        <v>161</v>
      </c>
      <c r="G841">
        <v>439</v>
      </c>
      <c r="H841" s="14">
        <v>43704</v>
      </c>
      <c r="I841" t="s">
        <v>981</v>
      </c>
      <c r="J841" t="s">
        <v>982</v>
      </c>
      <c r="K841" t="s">
        <v>984</v>
      </c>
      <c r="M841">
        <v>5</v>
      </c>
      <c r="N841">
        <v>6</v>
      </c>
      <c r="O841">
        <v>840</v>
      </c>
    </row>
    <row r="842" spans="1:15" x14ac:dyDescent="0.35">
      <c r="A842" t="s">
        <v>465</v>
      </c>
      <c r="B842">
        <v>1.29</v>
      </c>
      <c r="C842" t="b">
        <v>0</v>
      </c>
      <c r="D842" t="b">
        <v>0</v>
      </c>
      <c r="E842">
        <v>148</v>
      </c>
      <c r="F842">
        <v>330</v>
      </c>
      <c r="G842">
        <v>18</v>
      </c>
      <c r="H842" s="14">
        <v>43704</v>
      </c>
      <c r="I842" t="s">
        <v>981</v>
      </c>
      <c r="J842" t="s">
        <v>982</v>
      </c>
      <c r="K842" t="s">
        <v>984</v>
      </c>
      <c r="M842">
        <v>5</v>
      </c>
      <c r="N842">
        <v>7</v>
      </c>
      <c r="O842">
        <v>841</v>
      </c>
    </row>
    <row r="843" spans="1:15" x14ac:dyDescent="0.35">
      <c r="A843" t="s">
        <v>690</v>
      </c>
      <c r="B843">
        <v>50.1</v>
      </c>
      <c r="C843" t="b">
        <v>1</v>
      </c>
      <c r="D843" t="b">
        <v>0</v>
      </c>
      <c r="E843">
        <v>234</v>
      </c>
      <c r="F843">
        <v>0</v>
      </c>
      <c r="G843">
        <v>1328</v>
      </c>
      <c r="H843" s="14">
        <v>43704</v>
      </c>
      <c r="I843" t="s">
        <v>996</v>
      </c>
      <c r="K843" t="s">
        <v>987</v>
      </c>
      <c r="L843">
        <v>1000</v>
      </c>
      <c r="N843">
        <v>2</v>
      </c>
      <c r="O843">
        <v>842</v>
      </c>
    </row>
    <row r="844" spans="1:15" x14ac:dyDescent="0.35">
      <c r="A844" t="s">
        <v>690</v>
      </c>
      <c r="B844">
        <v>31.6</v>
      </c>
      <c r="C844" t="b">
        <v>1</v>
      </c>
      <c r="D844" t="b">
        <v>0</v>
      </c>
      <c r="E844">
        <v>234</v>
      </c>
      <c r="F844">
        <v>0</v>
      </c>
      <c r="G844">
        <v>1329</v>
      </c>
      <c r="H844" s="14">
        <v>43704</v>
      </c>
      <c r="I844" t="s">
        <v>996</v>
      </c>
      <c r="K844" t="s">
        <v>983</v>
      </c>
      <c r="L844">
        <v>7000</v>
      </c>
      <c r="N844">
        <v>4</v>
      </c>
      <c r="O844">
        <v>843</v>
      </c>
    </row>
    <row r="845" spans="1:15" x14ac:dyDescent="0.35">
      <c r="A845" t="s">
        <v>690</v>
      </c>
      <c r="B845">
        <v>5.56</v>
      </c>
      <c r="C845" t="b">
        <v>1</v>
      </c>
      <c r="D845" t="b">
        <v>0</v>
      </c>
      <c r="E845">
        <v>234</v>
      </c>
      <c r="F845">
        <v>252</v>
      </c>
      <c r="G845">
        <v>440</v>
      </c>
      <c r="H845" s="14">
        <v>43704</v>
      </c>
      <c r="I845" t="s">
        <v>981</v>
      </c>
      <c r="J845" t="s">
        <v>986</v>
      </c>
      <c r="K845" t="s">
        <v>983</v>
      </c>
      <c r="L845">
        <v>6500</v>
      </c>
      <c r="N845">
        <v>3</v>
      </c>
      <c r="O845">
        <v>844</v>
      </c>
    </row>
    <row r="846" spans="1:15" x14ac:dyDescent="0.35">
      <c r="A846" t="s">
        <v>690</v>
      </c>
      <c r="B846">
        <v>8.76</v>
      </c>
      <c r="C846" t="b">
        <v>1</v>
      </c>
      <c r="D846" t="b">
        <v>0</v>
      </c>
      <c r="E846">
        <v>234</v>
      </c>
      <c r="F846">
        <v>0</v>
      </c>
      <c r="G846">
        <v>1330</v>
      </c>
      <c r="H846" s="14">
        <v>43704</v>
      </c>
      <c r="I846" t="s">
        <v>996</v>
      </c>
      <c r="K846" t="s">
        <v>984</v>
      </c>
      <c r="M846">
        <v>5</v>
      </c>
      <c r="N846">
        <v>5</v>
      </c>
      <c r="O846">
        <v>845</v>
      </c>
    </row>
    <row r="847" spans="1:15" x14ac:dyDescent="0.35">
      <c r="A847" t="s">
        <v>690</v>
      </c>
      <c r="B847">
        <v>0.5</v>
      </c>
      <c r="C847" t="b">
        <v>1</v>
      </c>
      <c r="D847" t="b">
        <v>0</v>
      </c>
      <c r="E847">
        <v>234</v>
      </c>
      <c r="F847">
        <v>252</v>
      </c>
      <c r="G847">
        <v>441</v>
      </c>
      <c r="H847" s="14">
        <v>43704</v>
      </c>
      <c r="I847" t="s">
        <v>981</v>
      </c>
      <c r="J847" t="s">
        <v>986</v>
      </c>
      <c r="K847" t="s">
        <v>984</v>
      </c>
      <c r="M847">
        <v>5.3</v>
      </c>
      <c r="N847">
        <v>6</v>
      </c>
      <c r="O847">
        <v>846</v>
      </c>
    </row>
    <row r="848" spans="1:15" x14ac:dyDescent="0.35">
      <c r="A848" t="s">
        <v>468</v>
      </c>
      <c r="B848">
        <v>0.5</v>
      </c>
      <c r="C848" t="b">
        <v>0</v>
      </c>
      <c r="D848" t="b">
        <v>0</v>
      </c>
      <c r="E848">
        <v>149</v>
      </c>
      <c r="F848">
        <v>162</v>
      </c>
      <c r="G848">
        <v>442</v>
      </c>
      <c r="H848" s="14">
        <v>43704</v>
      </c>
      <c r="I848" t="s">
        <v>981</v>
      </c>
      <c r="J848" t="s">
        <v>982</v>
      </c>
      <c r="K848" t="s">
        <v>987</v>
      </c>
      <c r="L848">
        <v>500</v>
      </c>
      <c r="N848">
        <v>1</v>
      </c>
      <c r="O848">
        <v>847</v>
      </c>
    </row>
    <row r="849" spans="1:15" x14ac:dyDescent="0.35">
      <c r="A849" t="s">
        <v>468</v>
      </c>
      <c r="B849">
        <v>2.0699999999999998</v>
      </c>
      <c r="C849" t="b">
        <v>0</v>
      </c>
      <c r="D849" t="b">
        <v>0</v>
      </c>
      <c r="E849">
        <v>149</v>
      </c>
      <c r="F849">
        <v>0</v>
      </c>
      <c r="G849">
        <v>1331</v>
      </c>
      <c r="H849" s="14">
        <v>43704</v>
      </c>
      <c r="I849" t="s">
        <v>996</v>
      </c>
      <c r="K849" t="s">
        <v>987</v>
      </c>
      <c r="L849">
        <v>1000</v>
      </c>
      <c r="N849">
        <v>2</v>
      </c>
      <c r="O849">
        <v>848</v>
      </c>
    </row>
    <row r="850" spans="1:15" x14ac:dyDescent="0.35">
      <c r="A850" t="s">
        <v>468</v>
      </c>
      <c r="B850">
        <v>1.29</v>
      </c>
      <c r="C850" t="b">
        <v>0</v>
      </c>
      <c r="D850" t="b">
        <v>0</v>
      </c>
      <c r="E850">
        <v>149</v>
      </c>
      <c r="F850">
        <v>0</v>
      </c>
      <c r="G850">
        <v>1333</v>
      </c>
      <c r="H850" s="14">
        <v>43704</v>
      </c>
      <c r="I850" t="s">
        <v>996</v>
      </c>
      <c r="K850" t="s">
        <v>984</v>
      </c>
      <c r="M850">
        <v>5</v>
      </c>
      <c r="N850">
        <v>5</v>
      </c>
      <c r="O850">
        <v>849</v>
      </c>
    </row>
    <row r="851" spans="1:15" x14ac:dyDescent="0.35">
      <c r="A851" t="s">
        <v>347</v>
      </c>
      <c r="B851">
        <v>14.5</v>
      </c>
      <c r="C851" t="b">
        <v>0</v>
      </c>
      <c r="D851" t="b">
        <v>0</v>
      </c>
      <c r="E851">
        <v>106</v>
      </c>
      <c r="F851">
        <v>0</v>
      </c>
      <c r="G851">
        <v>1334</v>
      </c>
      <c r="H851" s="14">
        <v>43704</v>
      </c>
      <c r="I851" t="s">
        <v>996</v>
      </c>
      <c r="K851" t="s">
        <v>987</v>
      </c>
      <c r="L851">
        <v>1000</v>
      </c>
      <c r="N851">
        <v>2</v>
      </c>
      <c r="O851">
        <v>850</v>
      </c>
    </row>
    <row r="852" spans="1:15" x14ac:dyDescent="0.35">
      <c r="A852" t="s">
        <v>468</v>
      </c>
      <c r="B852">
        <v>1.41</v>
      </c>
      <c r="C852" t="b">
        <v>0</v>
      </c>
      <c r="D852" t="b">
        <v>0</v>
      </c>
      <c r="E852">
        <v>149</v>
      </c>
      <c r="F852">
        <v>0</v>
      </c>
      <c r="G852">
        <v>1332</v>
      </c>
      <c r="H852" s="14">
        <v>43704</v>
      </c>
      <c r="I852" t="s">
        <v>996</v>
      </c>
      <c r="K852" t="s">
        <v>983</v>
      </c>
      <c r="L852">
        <v>6500</v>
      </c>
      <c r="N852">
        <v>4</v>
      </c>
      <c r="O852">
        <v>851</v>
      </c>
    </row>
    <row r="853" spans="1:15" x14ac:dyDescent="0.35">
      <c r="A853" t="s">
        <v>347</v>
      </c>
      <c r="B853">
        <v>1.08</v>
      </c>
      <c r="C853" t="b">
        <v>0</v>
      </c>
      <c r="D853" t="b">
        <v>0</v>
      </c>
      <c r="E853">
        <v>106</v>
      </c>
      <c r="F853">
        <v>115</v>
      </c>
      <c r="G853">
        <v>444</v>
      </c>
      <c r="H853" s="14">
        <v>43704</v>
      </c>
      <c r="I853" t="s">
        <v>981</v>
      </c>
      <c r="J853" t="s">
        <v>982</v>
      </c>
      <c r="K853" t="s">
        <v>987</v>
      </c>
      <c r="L853">
        <v>500</v>
      </c>
      <c r="N853">
        <v>1</v>
      </c>
      <c r="O853">
        <v>852</v>
      </c>
    </row>
    <row r="854" spans="1:15" x14ac:dyDescent="0.35">
      <c r="A854" t="s">
        <v>468</v>
      </c>
      <c r="B854">
        <v>0.5</v>
      </c>
      <c r="C854" t="b">
        <v>0</v>
      </c>
      <c r="D854" t="b">
        <v>0</v>
      </c>
      <c r="E854">
        <v>149</v>
      </c>
      <c r="F854">
        <v>162</v>
      </c>
      <c r="G854">
        <v>443</v>
      </c>
      <c r="H854" s="14">
        <v>43704</v>
      </c>
      <c r="I854" t="s">
        <v>981</v>
      </c>
      <c r="J854" t="s">
        <v>982</v>
      </c>
      <c r="K854" t="s">
        <v>983</v>
      </c>
      <c r="L854">
        <v>6000</v>
      </c>
      <c r="N854">
        <v>3</v>
      </c>
      <c r="O854">
        <v>853</v>
      </c>
    </row>
    <row r="855" spans="1:15" x14ac:dyDescent="0.35">
      <c r="A855" t="s">
        <v>347</v>
      </c>
      <c r="B855">
        <v>1.42</v>
      </c>
      <c r="C855" t="b">
        <v>0</v>
      </c>
      <c r="D855" t="b">
        <v>0</v>
      </c>
      <c r="E855">
        <v>106</v>
      </c>
      <c r="F855">
        <v>115</v>
      </c>
      <c r="G855">
        <v>446</v>
      </c>
      <c r="H855" s="14">
        <v>43704</v>
      </c>
      <c r="I855" t="s">
        <v>981</v>
      </c>
      <c r="J855" t="s">
        <v>982</v>
      </c>
      <c r="K855" t="s">
        <v>983</v>
      </c>
      <c r="L855">
        <v>6500</v>
      </c>
      <c r="N855">
        <v>3</v>
      </c>
      <c r="O855">
        <v>854</v>
      </c>
    </row>
    <row r="856" spans="1:15" x14ac:dyDescent="0.35">
      <c r="A856" t="s">
        <v>468</v>
      </c>
      <c r="B856">
        <v>0.5</v>
      </c>
      <c r="C856" t="b">
        <v>0</v>
      </c>
      <c r="D856" t="b">
        <v>0</v>
      </c>
      <c r="E856">
        <v>149</v>
      </c>
      <c r="F856">
        <v>162</v>
      </c>
      <c r="G856">
        <v>445</v>
      </c>
      <c r="H856" s="14">
        <v>43704</v>
      </c>
      <c r="I856" t="s">
        <v>981</v>
      </c>
      <c r="J856" t="s">
        <v>982</v>
      </c>
      <c r="K856" t="s">
        <v>984</v>
      </c>
      <c r="M856">
        <v>5</v>
      </c>
      <c r="N856">
        <v>6</v>
      </c>
      <c r="O856">
        <v>855</v>
      </c>
    </row>
    <row r="857" spans="1:15" x14ac:dyDescent="0.35">
      <c r="A857" t="s">
        <v>468</v>
      </c>
      <c r="B857">
        <v>0.5</v>
      </c>
      <c r="C857" t="b">
        <v>0</v>
      </c>
      <c r="D857" t="b">
        <v>0</v>
      </c>
      <c r="E857">
        <v>149</v>
      </c>
      <c r="F857">
        <v>331</v>
      </c>
      <c r="G857">
        <v>19</v>
      </c>
      <c r="H857" s="14">
        <v>43704</v>
      </c>
      <c r="I857" t="s">
        <v>981</v>
      </c>
      <c r="J857" t="s">
        <v>982</v>
      </c>
      <c r="K857" t="s">
        <v>984</v>
      </c>
      <c r="M857">
        <v>5</v>
      </c>
      <c r="N857">
        <v>7</v>
      </c>
      <c r="O857">
        <v>856</v>
      </c>
    </row>
    <row r="858" spans="1:15" x14ac:dyDescent="0.35">
      <c r="A858" t="s">
        <v>347</v>
      </c>
      <c r="B858">
        <v>7.03</v>
      </c>
      <c r="C858" t="b">
        <v>0</v>
      </c>
      <c r="D858" t="b">
        <v>0</v>
      </c>
      <c r="E858">
        <v>106</v>
      </c>
      <c r="F858">
        <v>0</v>
      </c>
      <c r="G858">
        <v>1335</v>
      </c>
      <c r="H858" s="14">
        <v>43704</v>
      </c>
      <c r="I858" t="s">
        <v>996</v>
      </c>
      <c r="K858" t="s">
        <v>983</v>
      </c>
      <c r="L858">
        <v>7000</v>
      </c>
      <c r="N858">
        <v>4</v>
      </c>
      <c r="O858">
        <v>857</v>
      </c>
    </row>
    <row r="859" spans="1:15" x14ac:dyDescent="0.35">
      <c r="A859" t="s">
        <v>347</v>
      </c>
      <c r="B859">
        <v>3.86</v>
      </c>
      <c r="C859" t="b">
        <v>0</v>
      </c>
      <c r="D859" t="b">
        <v>0</v>
      </c>
      <c r="E859">
        <v>106</v>
      </c>
      <c r="F859">
        <v>0</v>
      </c>
      <c r="G859">
        <v>1336</v>
      </c>
      <c r="H859" s="14">
        <v>43704</v>
      </c>
      <c r="I859" t="s">
        <v>996</v>
      </c>
      <c r="K859" t="s">
        <v>984</v>
      </c>
      <c r="M859">
        <v>5</v>
      </c>
      <c r="N859">
        <v>5</v>
      </c>
      <c r="O859">
        <v>858</v>
      </c>
    </row>
    <row r="860" spans="1:15" x14ac:dyDescent="0.35">
      <c r="A860" t="s">
        <v>347</v>
      </c>
      <c r="B860">
        <v>0.5</v>
      </c>
      <c r="C860" t="b">
        <v>0</v>
      </c>
      <c r="D860" t="b">
        <v>0</v>
      </c>
      <c r="E860">
        <v>106</v>
      </c>
      <c r="F860">
        <v>115</v>
      </c>
      <c r="G860">
        <v>447</v>
      </c>
      <c r="H860" s="14">
        <v>43704</v>
      </c>
      <c r="I860" t="s">
        <v>981</v>
      </c>
      <c r="J860" t="s">
        <v>982</v>
      </c>
      <c r="K860" t="s">
        <v>984</v>
      </c>
      <c r="M860">
        <v>5.3</v>
      </c>
      <c r="N860">
        <v>6</v>
      </c>
      <c r="O860">
        <v>859</v>
      </c>
    </row>
    <row r="861" spans="1:15" x14ac:dyDescent="0.35">
      <c r="A861" t="s">
        <v>610</v>
      </c>
      <c r="B861">
        <v>0.5</v>
      </c>
      <c r="C861" t="b">
        <v>0</v>
      </c>
      <c r="D861" t="b">
        <v>0</v>
      </c>
      <c r="E861">
        <v>198</v>
      </c>
      <c r="F861">
        <v>215</v>
      </c>
      <c r="G861">
        <v>448</v>
      </c>
      <c r="H861" s="14">
        <v>43704</v>
      </c>
      <c r="I861" t="s">
        <v>981</v>
      </c>
      <c r="J861" t="s">
        <v>982</v>
      </c>
      <c r="K861" t="s">
        <v>987</v>
      </c>
      <c r="L861">
        <v>500</v>
      </c>
      <c r="N861">
        <v>1</v>
      </c>
      <c r="O861">
        <v>860</v>
      </c>
    </row>
    <row r="862" spans="1:15" x14ac:dyDescent="0.35">
      <c r="A862" t="s">
        <v>636</v>
      </c>
      <c r="B862">
        <v>0.5</v>
      </c>
      <c r="C862" t="b">
        <v>0</v>
      </c>
      <c r="D862" t="b">
        <v>0</v>
      </c>
      <c r="E862">
        <v>210</v>
      </c>
      <c r="F862">
        <v>228</v>
      </c>
      <c r="G862">
        <v>449</v>
      </c>
      <c r="H862" s="14">
        <v>43704</v>
      </c>
      <c r="I862" t="s">
        <v>981</v>
      </c>
      <c r="J862" t="s">
        <v>982</v>
      </c>
      <c r="K862" t="s">
        <v>987</v>
      </c>
      <c r="L862">
        <v>500</v>
      </c>
      <c r="N862">
        <v>1</v>
      </c>
      <c r="O862">
        <v>861</v>
      </c>
    </row>
    <row r="863" spans="1:15" x14ac:dyDescent="0.35">
      <c r="A863" t="s">
        <v>610</v>
      </c>
      <c r="B863">
        <v>1.54</v>
      </c>
      <c r="C863" t="b">
        <v>0</v>
      </c>
      <c r="D863" t="b">
        <v>0</v>
      </c>
      <c r="E863">
        <v>198</v>
      </c>
      <c r="F863">
        <v>0</v>
      </c>
      <c r="G863">
        <v>1337</v>
      </c>
      <c r="H863" s="14">
        <v>43704</v>
      </c>
      <c r="I863" t="s">
        <v>996</v>
      </c>
      <c r="K863" t="s">
        <v>987</v>
      </c>
      <c r="L863">
        <v>1000</v>
      </c>
      <c r="N863">
        <v>2</v>
      </c>
      <c r="O863">
        <v>862</v>
      </c>
    </row>
    <row r="864" spans="1:15" x14ac:dyDescent="0.35">
      <c r="A864" t="s">
        <v>610</v>
      </c>
      <c r="B864">
        <v>0.5</v>
      </c>
      <c r="C864" t="b">
        <v>0</v>
      </c>
      <c r="D864" t="b">
        <v>0</v>
      </c>
      <c r="E864">
        <v>198</v>
      </c>
      <c r="F864">
        <v>0</v>
      </c>
      <c r="G864">
        <v>1338</v>
      </c>
      <c r="H864" s="14">
        <v>43704</v>
      </c>
      <c r="I864" t="s">
        <v>996</v>
      </c>
      <c r="K864" t="s">
        <v>983</v>
      </c>
      <c r="L864">
        <v>7500</v>
      </c>
      <c r="N864">
        <v>4</v>
      </c>
      <c r="O864">
        <v>863</v>
      </c>
    </row>
    <row r="865" spans="1:17" x14ac:dyDescent="0.35">
      <c r="A865" t="s">
        <v>610</v>
      </c>
      <c r="B865">
        <v>0.5</v>
      </c>
      <c r="C865" t="b">
        <v>0</v>
      </c>
      <c r="D865" t="b">
        <v>0</v>
      </c>
      <c r="E865">
        <v>198</v>
      </c>
      <c r="F865">
        <v>215</v>
      </c>
      <c r="G865">
        <v>450</v>
      </c>
      <c r="H865" s="14">
        <v>43704</v>
      </c>
      <c r="I865" t="s">
        <v>981</v>
      </c>
      <c r="J865" t="s">
        <v>982</v>
      </c>
      <c r="K865" t="s">
        <v>983</v>
      </c>
      <c r="L865">
        <v>7000</v>
      </c>
      <c r="N865">
        <v>3</v>
      </c>
      <c r="O865">
        <v>864</v>
      </c>
    </row>
    <row r="866" spans="1:17" x14ac:dyDescent="0.35">
      <c r="A866" t="s">
        <v>610</v>
      </c>
      <c r="B866">
        <v>0.5</v>
      </c>
      <c r="C866" t="b">
        <v>0</v>
      </c>
      <c r="D866" t="b">
        <v>0</v>
      </c>
      <c r="E866">
        <v>198</v>
      </c>
      <c r="F866">
        <v>0</v>
      </c>
      <c r="G866">
        <v>1339</v>
      </c>
      <c r="H866" s="14">
        <v>43704</v>
      </c>
      <c r="I866" t="s">
        <v>996</v>
      </c>
      <c r="K866" t="s">
        <v>984</v>
      </c>
      <c r="M866">
        <v>5</v>
      </c>
      <c r="N866">
        <v>5</v>
      </c>
      <c r="O866">
        <v>865</v>
      </c>
    </row>
    <row r="867" spans="1:17" x14ac:dyDescent="0.35">
      <c r="A867" t="s">
        <v>610</v>
      </c>
      <c r="B867">
        <v>0.5</v>
      </c>
      <c r="C867" t="b">
        <v>0</v>
      </c>
      <c r="D867" t="b">
        <v>0</v>
      </c>
      <c r="E867">
        <v>198</v>
      </c>
      <c r="F867">
        <v>215</v>
      </c>
      <c r="G867">
        <v>451</v>
      </c>
      <c r="H867" s="14">
        <v>43704</v>
      </c>
      <c r="I867" t="s">
        <v>981</v>
      </c>
      <c r="J867" t="s">
        <v>982</v>
      </c>
      <c r="K867" t="s">
        <v>984</v>
      </c>
      <c r="M867">
        <v>5</v>
      </c>
      <c r="N867">
        <v>6</v>
      </c>
      <c r="O867">
        <v>866</v>
      </c>
    </row>
    <row r="868" spans="1:17" x14ac:dyDescent="0.35">
      <c r="A868" t="s">
        <v>636</v>
      </c>
      <c r="B868">
        <v>2.3199999999999998</v>
      </c>
      <c r="C868" t="b">
        <v>0</v>
      </c>
      <c r="D868" t="b">
        <v>0</v>
      </c>
      <c r="E868">
        <v>210</v>
      </c>
      <c r="F868">
        <v>0</v>
      </c>
      <c r="G868">
        <v>1340</v>
      </c>
      <c r="H868" s="14">
        <v>43704</v>
      </c>
      <c r="I868" t="s">
        <v>996</v>
      </c>
      <c r="K868" t="s">
        <v>987</v>
      </c>
      <c r="L868">
        <v>1000</v>
      </c>
      <c r="N868">
        <v>2</v>
      </c>
      <c r="O868">
        <v>867</v>
      </c>
    </row>
    <row r="869" spans="1:17" x14ac:dyDescent="0.35">
      <c r="A869" t="s">
        <v>636</v>
      </c>
      <c r="B869">
        <v>0.5</v>
      </c>
      <c r="C869" t="b">
        <v>0</v>
      </c>
      <c r="D869" t="b">
        <v>0</v>
      </c>
      <c r="E869">
        <v>210</v>
      </c>
      <c r="F869">
        <v>228</v>
      </c>
      <c r="G869">
        <v>452</v>
      </c>
      <c r="H869" s="14">
        <v>43704</v>
      </c>
      <c r="I869" t="s">
        <v>981</v>
      </c>
      <c r="J869" t="s">
        <v>982</v>
      </c>
      <c r="K869" t="s">
        <v>983</v>
      </c>
      <c r="L869">
        <v>7500</v>
      </c>
      <c r="N869">
        <v>3</v>
      </c>
      <c r="O869">
        <v>868</v>
      </c>
    </row>
    <row r="870" spans="1:17" x14ac:dyDescent="0.35">
      <c r="A870" t="s">
        <v>636</v>
      </c>
      <c r="B870">
        <v>4.09</v>
      </c>
      <c r="C870" t="b">
        <v>0</v>
      </c>
      <c r="D870" t="b">
        <v>0</v>
      </c>
      <c r="E870">
        <v>210</v>
      </c>
      <c r="F870">
        <v>0</v>
      </c>
      <c r="G870">
        <v>1341</v>
      </c>
      <c r="H870" s="14">
        <v>43704</v>
      </c>
      <c r="I870" t="s">
        <v>996</v>
      </c>
      <c r="K870" t="s">
        <v>983</v>
      </c>
      <c r="L870">
        <v>8000</v>
      </c>
      <c r="N870">
        <v>4</v>
      </c>
      <c r="O870">
        <v>869</v>
      </c>
    </row>
    <row r="871" spans="1:17" x14ac:dyDescent="0.35">
      <c r="A871" t="s">
        <v>636</v>
      </c>
      <c r="B871">
        <v>3.6</v>
      </c>
      <c r="C871" t="b">
        <v>0</v>
      </c>
      <c r="D871" t="b">
        <v>0</v>
      </c>
      <c r="E871">
        <v>210</v>
      </c>
      <c r="F871">
        <v>0</v>
      </c>
      <c r="G871">
        <v>1342</v>
      </c>
      <c r="H871" s="14">
        <v>43704</v>
      </c>
      <c r="I871" t="s">
        <v>996</v>
      </c>
      <c r="K871" t="s">
        <v>984</v>
      </c>
      <c r="M871">
        <v>5</v>
      </c>
      <c r="N871">
        <v>5</v>
      </c>
      <c r="O871">
        <v>870</v>
      </c>
    </row>
    <row r="872" spans="1:17" x14ac:dyDescent="0.35">
      <c r="A872" t="s">
        <v>636</v>
      </c>
      <c r="B872">
        <v>0.5</v>
      </c>
      <c r="C872" t="b">
        <v>0</v>
      </c>
      <c r="D872" t="b">
        <v>0</v>
      </c>
      <c r="E872">
        <v>210</v>
      </c>
      <c r="F872">
        <v>228</v>
      </c>
      <c r="G872">
        <v>453</v>
      </c>
      <c r="H872" s="14">
        <v>43704</v>
      </c>
      <c r="I872" t="s">
        <v>981</v>
      </c>
      <c r="J872" t="s">
        <v>982</v>
      </c>
      <c r="K872" t="s">
        <v>984</v>
      </c>
      <c r="M872">
        <v>5.5</v>
      </c>
      <c r="N872">
        <v>6</v>
      </c>
      <c r="O872">
        <v>871</v>
      </c>
    </row>
    <row r="873" spans="1:17" x14ac:dyDescent="0.35">
      <c r="A873" t="s">
        <v>474</v>
      </c>
      <c r="B873">
        <v>6.68</v>
      </c>
      <c r="C873" t="b">
        <v>0</v>
      </c>
      <c r="D873" t="b">
        <v>0</v>
      </c>
      <c r="E873">
        <v>152</v>
      </c>
      <c r="F873">
        <v>165</v>
      </c>
      <c r="G873">
        <v>63</v>
      </c>
      <c r="H873" s="14">
        <v>43704</v>
      </c>
      <c r="I873" t="s">
        <v>981</v>
      </c>
      <c r="J873" t="s">
        <v>982</v>
      </c>
      <c r="K873" t="s">
        <v>987</v>
      </c>
      <c r="L873">
        <v>500</v>
      </c>
      <c r="N873">
        <v>1</v>
      </c>
      <c r="O873">
        <v>872</v>
      </c>
      <c r="P873">
        <v>1</v>
      </c>
      <c r="Q873" t="s">
        <v>992</v>
      </c>
    </row>
    <row r="874" spans="1:17" x14ac:dyDescent="0.35">
      <c r="A874" t="s">
        <v>128</v>
      </c>
      <c r="B874">
        <v>0.5</v>
      </c>
      <c r="C874" t="b">
        <v>0</v>
      </c>
      <c r="D874" t="b">
        <v>0</v>
      </c>
      <c r="E874">
        <v>31</v>
      </c>
      <c r="F874">
        <v>32</v>
      </c>
      <c r="G874">
        <v>454</v>
      </c>
      <c r="H874" s="14">
        <v>43704</v>
      </c>
      <c r="I874" t="s">
        <v>981</v>
      </c>
      <c r="J874" t="s">
        <v>982</v>
      </c>
      <c r="K874" t="s">
        <v>987</v>
      </c>
      <c r="L874">
        <v>500</v>
      </c>
      <c r="N874">
        <v>1</v>
      </c>
      <c r="O874">
        <v>873</v>
      </c>
    </row>
    <row r="875" spans="1:17" x14ac:dyDescent="0.35">
      <c r="A875" t="s">
        <v>128</v>
      </c>
      <c r="B875">
        <v>0.5</v>
      </c>
      <c r="C875" t="b">
        <v>0</v>
      </c>
      <c r="D875" t="b">
        <v>0</v>
      </c>
      <c r="E875">
        <v>31</v>
      </c>
      <c r="F875">
        <v>0</v>
      </c>
      <c r="G875">
        <v>1344</v>
      </c>
      <c r="H875" s="14">
        <v>43704</v>
      </c>
      <c r="I875" t="s">
        <v>996</v>
      </c>
      <c r="K875" t="s">
        <v>987</v>
      </c>
      <c r="L875">
        <v>1000</v>
      </c>
      <c r="N875">
        <v>2</v>
      </c>
      <c r="O875">
        <v>874</v>
      </c>
    </row>
    <row r="876" spans="1:17" x14ac:dyDescent="0.35">
      <c r="A876" t="s">
        <v>128</v>
      </c>
      <c r="B876">
        <v>0.5</v>
      </c>
      <c r="C876" t="b">
        <v>0</v>
      </c>
      <c r="D876" t="b">
        <v>0</v>
      </c>
      <c r="E876">
        <v>31</v>
      </c>
      <c r="F876">
        <v>0</v>
      </c>
      <c r="G876">
        <v>1345</v>
      </c>
      <c r="H876" s="14">
        <v>43704</v>
      </c>
      <c r="I876" t="s">
        <v>996</v>
      </c>
      <c r="K876" t="s">
        <v>983</v>
      </c>
      <c r="L876">
        <v>6500</v>
      </c>
      <c r="N876">
        <v>4</v>
      </c>
      <c r="O876">
        <v>875</v>
      </c>
    </row>
    <row r="877" spans="1:17" x14ac:dyDescent="0.35">
      <c r="A877" t="s">
        <v>128</v>
      </c>
      <c r="B877">
        <v>0.5</v>
      </c>
      <c r="C877" t="b">
        <v>0</v>
      </c>
      <c r="D877" t="b">
        <v>0</v>
      </c>
      <c r="E877">
        <v>31</v>
      </c>
      <c r="F877">
        <v>0</v>
      </c>
      <c r="G877">
        <v>1346</v>
      </c>
      <c r="H877" s="14">
        <v>43704</v>
      </c>
      <c r="I877" t="s">
        <v>996</v>
      </c>
      <c r="K877" t="s">
        <v>984</v>
      </c>
      <c r="M877">
        <v>5</v>
      </c>
      <c r="N877">
        <v>5</v>
      </c>
      <c r="O877">
        <v>876</v>
      </c>
    </row>
    <row r="878" spans="1:17" x14ac:dyDescent="0.35">
      <c r="A878" t="s">
        <v>128</v>
      </c>
      <c r="B878">
        <v>0.5</v>
      </c>
      <c r="C878" t="b">
        <v>0</v>
      </c>
      <c r="D878" t="b">
        <v>0</v>
      </c>
      <c r="E878">
        <v>31</v>
      </c>
      <c r="F878">
        <v>32</v>
      </c>
      <c r="G878">
        <v>455</v>
      </c>
      <c r="H878" s="14">
        <v>43704</v>
      </c>
      <c r="I878" t="s">
        <v>981</v>
      </c>
      <c r="J878" t="s">
        <v>982</v>
      </c>
      <c r="K878" t="s">
        <v>983</v>
      </c>
      <c r="L878">
        <v>6000</v>
      </c>
      <c r="N878">
        <v>3</v>
      </c>
      <c r="O878">
        <v>877</v>
      </c>
    </row>
    <row r="879" spans="1:17" x14ac:dyDescent="0.35">
      <c r="A879" t="s">
        <v>128</v>
      </c>
      <c r="B879">
        <v>0.5</v>
      </c>
      <c r="C879" t="b">
        <v>0</v>
      </c>
      <c r="D879" t="b">
        <v>0</v>
      </c>
      <c r="E879">
        <v>31</v>
      </c>
      <c r="F879">
        <v>32</v>
      </c>
      <c r="G879">
        <v>456</v>
      </c>
      <c r="H879" s="14">
        <v>43704</v>
      </c>
      <c r="I879" t="s">
        <v>981</v>
      </c>
      <c r="J879" t="s">
        <v>982</v>
      </c>
      <c r="K879" t="s">
        <v>984</v>
      </c>
      <c r="M879">
        <v>5</v>
      </c>
      <c r="N879">
        <v>6</v>
      </c>
      <c r="O879">
        <v>878</v>
      </c>
    </row>
    <row r="880" spans="1:17" x14ac:dyDescent="0.35">
      <c r="A880" t="s">
        <v>474</v>
      </c>
      <c r="B880">
        <v>29.3</v>
      </c>
      <c r="C880" t="b">
        <v>0</v>
      </c>
      <c r="D880" t="b">
        <v>0</v>
      </c>
      <c r="E880">
        <v>152</v>
      </c>
      <c r="F880">
        <v>0</v>
      </c>
      <c r="G880">
        <v>953</v>
      </c>
      <c r="H880" s="14">
        <v>43704</v>
      </c>
      <c r="I880" t="s">
        <v>996</v>
      </c>
      <c r="K880" t="s">
        <v>987</v>
      </c>
      <c r="L880">
        <v>1000</v>
      </c>
      <c r="N880">
        <v>2</v>
      </c>
      <c r="O880">
        <v>879</v>
      </c>
      <c r="P880">
        <v>1</v>
      </c>
      <c r="Q880" t="s">
        <v>992</v>
      </c>
    </row>
    <row r="881" spans="1:17" x14ac:dyDescent="0.35">
      <c r="A881" t="s">
        <v>474</v>
      </c>
      <c r="B881">
        <v>6.65</v>
      </c>
      <c r="C881" t="b">
        <v>0</v>
      </c>
      <c r="D881" t="b">
        <v>0</v>
      </c>
      <c r="E881">
        <v>152</v>
      </c>
      <c r="F881">
        <v>0</v>
      </c>
      <c r="G881">
        <v>954</v>
      </c>
      <c r="H881" s="14">
        <v>43704</v>
      </c>
      <c r="I881" t="s">
        <v>996</v>
      </c>
      <c r="K881" t="s">
        <v>983</v>
      </c>
      <c r="L881">
        <v>8000</v>
      </c>
      <c r="N881">
        <v>4</v>
      </c>
      <c r="O881">
        <v>880</v>
      </c>
      <c r="P881">
        <v>1</v>
      </c>
      <c r="Q881" t="s">
        <v>992</v>
      </c>
    </row>
    <row r="882" spans="1:17" x14ac:dyDescent="0.35">
      <c r="A882" t="s">
        <v>474</v>
      </c>
      <c r="B882">
        <v>35.799999999999997</v>
      </c>
      <c r="C882" t="b">
        <v>0</v>
      </c>
      <c r="D882" t="b">
        <v>0</v>
      </c>
      <c r="E882">
        <v>152</v>
      </c>
      <c r="F882">
        <v>165</v>
      </c>
      <c r="G882">
        <v>64</v>
      </c>
      <c r="H882" s="14">
        <v>43704</v>
      </c>
      <c r="I882" t="s">
        <v>981</v>
      </c>
      <c r="J882" t="s">
        <v>982</v>
      </c>
      <c r="K882" t="s">
        <v>983</v>
      </c>
      <c r="L882">
        <v>7500</v>
      </c>
      <c r="N882">
        <v>3</v>
      </c>
      <c r="O882">
        <v>881</v>
      </c>
      <c r="P882">
        <v>1</v>
      </c>
      <c r="Q882" t="s">
        <v>992</v>
      </c>
    </row>
    <row r="883" spans="1:17" x14ac:dyDescent="0.35">
      <c r="A883" t="s">
        <v>474</v>
      </c>
      <c r="B883">
        <v>11.8</v>
      </c>
      <c r="C883" t="b">
        <v>0</v>
      </c>
      <c r="D883" t="b">
        <v>0</v>
      </c>
      <c r="E883">
        <v>152</v>
      </c>
      <c r="F883">
        <v>0</v>
      </c>
      <c r="G883">
        <v>955</v>
      </c>
      <c r="H883" s="14">
        <v>43704</v>
      </c>
      <c r="I883" t="s">
        <v>996</v>
      </c>
      <c r="K883" t="s">
        <v>984</v>
      </c>
      <c r="M883">
        <v>5</v>
      </c>
      <c r="N883">
        <v>5</v>
      </c>
      <c r="O883">
        <v>882</v>
      </c>
      <c r="P883">
        <v>1</v>
      </c>
      <c r="Q883" t="s">
        <v>992</v>
      </c>
    </row>
    <row r="884" spans="1:17" x14ac:dyDescent="0.35">
      <c r="A884" t="s">
        <v>474</v>
      </c>
      <c r="B884">
        <v>4.72</v>
      </c>
      <c r="C884" t="b">
        <v>0</v>
      </c>
      <c r="D884" t="b">
        <v>0</v>
      </c>
      <c r="E884">
        <v>152</v>
      </c>
      <c r="F884">
        <v>165</v>
      </c>
      <c r="G884">
        <v>65</v>
      </c>
      <c r="H884" s="14">
        <v>43704</v>
      </c>
      <c r="I884" t="s">
        <v>981</v>
      </c>
      <c r="J884" t="s">
        <v>982</v>
      </c>
      <c r="K884" t="s">
        <v>984</v>
      </c>
      <c r="M884">
        <v>5.25</v>
      </c>
      <c r="N884">
        <v>6</v>
      </c>
      <c r="O884">
        <v>883</v>
      </c>
      <c r="P884">
        <v>1</v>
      </c>
      <c r="Q884" t="s">
        <v>992</v>
      </c>
    </row>
    <row r="885" spans="1:17" x14ac:dyDescent="0.35">
      <c r="A885" t="s">
        <v>211</v>
      </c>
      <c r="B885">
        <v>1.0900000000000001</v>
      </c>
      <c r="C885" t="b">
        <v>0</v>
      </c>
      <c r="D885" t="b">
        <v>0</v>
      </c>
      <c r="E885">
        <v>55</v>
      </c>
      <c r="F885">
        <v>59</v>
      </c>
      <c r="G885">
        <v>461</v>
      </c>
      <c r="H885" s="14">
        <v>43704</v>
      </c>
      <c r="I885" t="s">
        <v>981</v>
      </c>
      <c r="J885" t="s">
        <v>982</v>
      </c>
      <c r="K885" t="s">
        <v>987</v>
      </c>
      <c r="L885">
        <v>500</v>
      </c>
      <c r="N885">
        <v>1</v>
      </c>
      <c r="O885">
        <v>884</v>
      </c>
    </row>
    <row r="886" spans="1:17" x14ac:dyDescent="0.35">
      <c r="A886" t="s">
        <v>319</v>
      </c>
      <c r="B886">
        <v>14.5</v>
      </c>
      <c r="C886" t="b">
        <v>1</v>
      </c>
      <c r="D886" t="b">
        <v>0</v>
      </c>
      <c r="E886">
        <v>96</v>
      </c>
      <c r="F886">
        <v>0</v>
      </c>
      <c r="G886">
        <v>1348</v>
      </c>
      <c r="H886" s="14">
        <v>43704</v>
      </c>
      <c r="I886" t="s">
        <v>996</v>
      </c>
      <c r="K886" t="s">
        <v>987</v>
      </c>
      <c r="L886">
        <v>500</v>
      </c>
      <c r="N886">
        <v>1</v>
      </c>
      <c r="O886">
        <v>885</v>
      </c>
    </row>
    <row r="887" spans="1:17" x14ac:dyDescent="0.35">
      <c r="A887" t="s">
        <v>211</v>
      </c>
      <c r="B887">
        <v>14.1</v>
      </c>
      <c r="C887" t="b">
        <v>0</v>
      </c>
      <c r="D887" t="b">
        <v>0</v>
      </c>
      <c r="E887">
        <v>55</v>
      </c>
      <c r="F887">
        <v>0</v>
      </c>
      <c r="G887">
        <v>1349</v>
      </c>
      <c r="H887" s="14">
        <v>43704</v>
      </c>
      <c r="I887" t="s">
        <v>996</v>
      </c>
      <c r="K887" t="s">
        <v>987</v>
      </c>
      <c r="L887">
        <v>1000</v>
      </c>
      <c r="N887">
        <v>2</v>
      </c>
      <c r="O887">
        <v>886</v>
      </c>
    </row>
    <row r="888" spans="1:17" x14ac:dyDescent="0.35">
      <c r="A888" t="s">
        <v>211</v>
      </c>
      <c r="B888">
        <v>18.600000000000001</v>
      </c>
      <c r="C888" t="b">
        <v>0</v>
      </c>
      <c r="D888" t="b">
        <v>0</v>
      </c>
      <c r="E888">
        <v>55</v>
      </c>
      <c r="F888">
        <v>0</v>
      </c>
      <c r="G888">
        <v>1350</v>
      </c>
      <c r="H888" s="14">
        <v>43704</v>
      </c>
      <c r="I888" t="s">
        <v>996</v>
      </c>
      <c r="K888" t="s">
        <v>983</v>
      </c>
      <c r="L888">
        <v>8000</v>
      </c>
      <c r="N888">
        <v>4</v>
      </c>
      <c r="O888">
        <v>887</v>
      </c>
    </row>
    <row r="889" spans="1:17" x14ac:dyDescent="0.35">
      <c r="A889" t="s">
        <v>211</v>
      </c>
      <c r="B889">
        <v>7.68</v>
      </c>
      <c r="C889" t="b">
        <v>0</v>
      </c>
      <c r="D889" t="b">
        <v>0</v>
      </c>
      <c r="E889">
        <v>55</v>
      </c>
      <c r="F889">
        <v>0</v>
      </c>
      <c r="G889">
        <v>1351</v>
      </c>
      <c r="H889" s="14">
        <v>43704</v>
      </c>
      <c r="I889" t="s">
        <v>996</v>
      </c>
      <c r="K889" t="s">
        <v>984</v>
      </c>
      <c r="M889">
        <v>4</v>
      </c>
      <c r="N889">
        <v>5</v>
      </c>
      <c r="O889">
        <v>888</v>
      </c>
    </row>
    <row r="890" spans="1:17" x14ac:dyDescent="0.35">
      <c r="A890" t="s">
        <v>211</v>
      </c>
      <c r="B890">
        <v>1.79</v>
      </c>
      <c r="C890" t="b">
        <v>0</v>
      </c>
      <c r="D890" t="b">
        <v>0</v>
      </c>
      <c r="E890">
        <v>55</v>
      </c>
      <c r="F890">
        <v>59</v>
      </c>
      <c r="G890">
        <v>462</v>
      </c>
      <c r="H890" s="14">
        <v>43704</v>
      </c>
      <c r="I890" t="s">
        <v>981</v>
      </c>
      <c r="J890" t="s">
        <v>982</v>
      </c>
      <c r="K890" t="s">
        <v>983</v>
      </c>
      <c r="L890">
        <v>7500</v>
      </c>
      <c r="N890">
        <v>3</v>
      </c>
      <c r="O890">
        <v>889</v>
      </c>
    </row>
    <row r="891" spans="1:17" x14ac:dyDescent="0.35">
      <c r="A891" t="s">
        <v>211</v>
      </c>
      <c r="B891">
        <v>0.5</v>
      </c>
      <c r="C891" t="b">
        <v>0</v>
      </c>
      <c r="D891" t="b">
        <v>0</v>
      </c>
      <c r="E891">
        <v>55</v>
      </c>
      <c r="F891">
        <v>59</v>
      </c>
      <c r="G891">
        <v>463</v>
      </c>
      <c r="H891" s="14">
        <v>43704</v>
      </c>
      <c r="I891" t="s">
        <v>981</v>
      </c>
      <c r="J891" t="s">
        <v>982</v>
      </c>
      <c r="K891" t="s">
        <v>984</v>
      </c>
      <c r="M891">
        <v>4.5</v>
      </c>
      <c r="N891">
        <v>6</v>
      </c>
      <c r="O891">
        <v>890</v>
      </c>
    </row>
    <row r="892" spans="1:17" x14ac:dyDescent="0.35">
      <c r="A892" t="s">
        <v>319</v>
      </c>
      <c r="B892">
        <v>0.5</v>
      </c>
      <c r="C892" t="b">
        <v>1</v>
      </c>
      <c r="D892" t="b">
        <v>0</v>
      </c>
      <c r="E892">
        <v>96</v>
      </c>
      <c r="F892">
        <v>103</v>
      </c>
      <c r="G892">
        <v>464</v>
      </c>
      <c r="H892" s="14">
        <v>43704</v>
      </c>
      <c r="I892" t="s">
        <v>981</v>
      </c>
      <c r="J892" t="s">
        <v>985</v>
      </c>
      <c r="K892" t="s">
        <v>987</v>
      </c>
      <c r="L892">
        <v>1000</v>
      </c>
      <c r="N892">
        <v>2</v>
      </c>
      <c r="O892">
        <v>891</v>
      </c>
    </row>
    <row r="893" spans="1:17" x14ac:dyDescent="0.35">
      <c r="A893" t="s">
        <v>453</v>
      </c>
      <c r="B893">
        <v>0.5</v>
      </c>
      <c r="C893" t="b">
        <v>1</v>
      </c>
      <c r="D893" t="b">
        <v>0</v>
      </c>
      <c r="E893">
        <v>143</v>
      </c>
      <c r="F893">
        <v>156</v>
      </c>
      <c r="G893">
        <v>466</v>
      </c>
      <c r="H893" s="14">
        <v>43704</v>
      </c>
      <c r="I893" t="s">
        <v>981</v>
      </c>
      <c r="J893" t="s">
        <v>985</v>
      </c>
      <c r="K893" t="s">
        <v>987</v>
      </c>
      <c r="L893">
        <v>500</v>
      </c>
      <c r="N893">
        <v>1</v>
      </c>
      <c r="O893">
        <v>892</v>
      </c>
    </row>
    <row r="894" spans="1:17" x14ac:dyDescent="0.35">
      <c r="A894" t="s">
        <v>626</v>
      </c>
      <c r="B894">
        <v>0.5</v>
      </c>
      <c r="C894" t="b">
        <v>0</v>
      </c>
      <c r="D894" t="b">
        <v>0</v>
      </c>
      <c r="E894">
        <v>205</v>
      </c>
      <c r="F894">
        <v>223</v>
      </c>
      <c r="G894">
        <v>465</v>
      </c>
      <c r="H894" s="14">
        <v>43704</v>
      </c>
      <c r="I894" t="s">
        <v>981</v>
      </c>
      <c r="J894" t="s">
        <v>982</v>
      </c>
      <c r="K894" t="s">
        <v>987</v>
      </c>
      <c r="L894">
        <v>500</v>
      </c>
      <c r="N894">
        <v>1</v>
      </c>
      <c r="O894">
        <v>893</v>
      </c>
    </row>
    <row r="895" spans="1:17" x14ac:dyDescent="0.35">
      <c r="A895" t="s">
        <v>453</v>
      </c>
      <c r="B895">
        <v>21.7</v>
      </c>
      <c r="C895" t="b">
        <v>1</v>
      </c>
      <c r="D895" t="b">
        <v>0</v>
      </c>
      <c r="E895">
        <v>143</v>
      </c>
      <c r="F895">
        <v>0</v>
      </c>
      <c r="G895">
        <v>1352</v>
      </c>
      <c r="H895" s="14">
        <v>43704</v>
      </c>
      <c r="I895" t="s">
        <v>996</v>
      </c>
      <c r="K895" t="s">
        <v>987</v>
      </c>
      <c r="L895">
        <v>1000</v>
      </c>
      <c r="N895">
        <v>2</v>
      </c>
      <c r="O895">
        <v>894</v>
      </c>
    </row>
    <row r="896" spans="1:17" x14ac:dyDescent="0.35">
      <c r="A896" t="s">
        <v>626</v>
      </c>
      <c r="B896">
        <v>24.7</v>
      </c>
      <c r="C896" t="b">
        <v>0</v>
      </c>
      <c r="D896" t="b">
        <v>0</v>
      </c>
      <c r="E896">
        <v>205</v>
      </c>
      <c r="F896">
        <v>0</v>
      </c>
      <c r="G896">
        <v>1353</v>
      </c>
      <c r="H896" s="14">
        <v>43704</v>
      </c>
      <c r="I896" t="s">
        <v>996</v>
      </c>
      <c r="K896" t="s">
        <v>987</v>
      </c>
      <c r="L896">
        <v>1000</v>
      </c>
      <c r="N896">
        <v>2</v>
      </c>
      <c r="O896">
        <v>895</v>
      </c>
    </row>
    <row r="897" spans="1:15" x14ac:dyDescent="0.35">
      <c r="A897" t="s">
        <v>626</v>
      </c>
      <c r="B897">
        <v>14</v>
      </c>
      <c r="C897" t="b">
        <v>0</v>
      </c>
      <c r="D897" t="b">
        <v>0</v>
      </c>
      <c r="E897">
        <v>205</v>
      </c>
      <c r="F897">
        <v>0</v>
      </c>
      <c r="G897">
        <v>1354</v>
      </c>
      <c r="H897" s="14">
        <v>43704</v>
      </c>
      <c r="I897" t="s">
        <v>996</v>
      </c>
      <c r="K897" t="s">
        <v>983</v>
      </c>
      <c r="L897">
        <v>7000</v>
      </c>
      <c r="N897">
        <v>4</v>
      </c>
      <c r="O897">
        <v>896</v>
      </c>
    </row>
    <row r="898" spans="1:15" x14ac:dyDescent="0.35">
      <c r="A898" t="s">
        <v>626</v>
      </c>
      <c r="B898">
        <v>1.41</v>
      </c>
      <c r="C898" t="b">
        <v>0</v>
      </c>
      <c r="D898" t="b">
        <v>0</v>
      </c>
      <c r="E898">
        <v>205</v>
      </c>
      <c r="F898">
        <v>223</v>
      </c>
      <c r="G898">
        <v>467</v>
      </c>
      <c r="H898" s="14">
        <v>43704</v>
      </c>
      <c r="I898" t="s">
        <v>981</v>
      </c>
      <c r="J898" t="s">
        <v>982</v>
      </c>
      <c r="K898" t="s">
        <v>983</v>
      </c>
      <c r="L898">
        <v>6500</v>
      </c>
      <c r="N898">
        <v>3</v>
      </c>
      <c r="O898">
        <v>897</v>
      </c>
    </row>
    <row r="899" spans="1:15" x14ac:dyDescent="0.35">
      <c r="A899" t="s">
        <v>626</v>
      </c>
      <c r="B899">
        <v>5.93</v>
      </c>
      <c r="C899" t="b">
        <v>0</v>
      </c>
      <c r="D899" t="b">
        <v>0</v>
      </c>
      <c r="E899">
        <v>205</v>
      </c>
      <c r="F899">
        <v>0</v>
      </c>
      <c r="G899">
        <v>1355</v>
      </c>
      <c r="H899" s="14">
        <v>43704</v>
      </c>
      <c r="I899" t="s">
        <v>996</v>
      </c>
      <c r="K899" t="s">
        <v>984</v>
      </c>
      <c r="M899">
        <v>5</v>
      </c>
      <c r="N899">
        <v>5</v>
      </c>
      <c r="O899">
        <v>898</v>
      </c>
    </row>
    <row r="900" spans="1:15" x14ac:dyDescent="0.35">
      <c r="A900" t="s">
        <v>626</v>
      </c>
      <c r="B900">
        <v>0.5</v>
      </c>
      <c r="C900" t="b">
        <v>0</v>
      </c>
      <c r="D900" t="b">
        <v>0</v>
      </c>
      <c r="E900">
        <v>205</v>
      </c>
      <c r="F900">
        <v>223</v>
      </c>
      <c r="G900">
        <v>468</v>
      </c>
      <c r="H900" s="14">
        <v>43704</v>
      </c>
      <c r="I900" t="s">
        <v>981</v>
      </c>
      <c r="J900" t="s">
        <v>982</v>
      </c>
      <c r="K900" t="s">
        <v>984</v>
      </c>
      <c r="M900">
        <v>5.5</v>
      </c>
      <c r="N900">
        <v>6</v>
      </c>
      <c r="O900">
        <v>899</v>
      </c>
    </row>
    <row r="901" spans="1:15" x14ac:dyDescent="0.35">
      <c r="A901" t="s">
        <v>230</v>
      </c>
      <c r="B901">
        <v>1.69</v>
      </c>
      <c r="C901" t="b">
        <v>0</v>
      </c>
      <c r="D901" t="b">
        <v>0</v>
      </c>
      <c r="E901">
        <v>62</v>
      </c>
      <c r="F901">
        <v>66</v>
      </c>
      <c r="G901">
        <v>469</v>
      </c>
      <c r="H901" s="14">
        <v>43704</v>
      </c>
      <c r="I901" t="s">
        <v>981</v>
      </c>
      <c r="J901" t="s">
        <v>982</v>
      </c>
      <c r="K901" t="s">
        <v>987</v>
      </c>
      <c r="L901">
        <v>500</v>
      </c>
      <c r="N901">
        <v>1</v>
      </c>
      <c r="O901">
        <v>900</v>
      </c>
    </row>
    <row r="902" spans="1:15" x14ac:dyDescent="0.35">
      <c r="A902" t="s">
        <v>230</v>
      </c>
      <c r="B902">
        <v>21.7</v>
      </c>
      <c r="C902" t="b">
        <v>0</v>
      </c>
      <c r="D902" t="b">
        <v>0</v>
      </c>
      <c r="E902">
        <v>62</v>
      </c>
      <c r="F902">
        <v>0</v>
      </c>
      <c r="G902">
        <v>1356</v>
      </c>
      <c r="H902" s="14">
        <v>43704</v>
      </c>
      <c r="I902" t="s">
        <v>996</v>
      </c>
      <c r="K902" t="s">
        <v>987</v>
      </c>
      <c r="L902">
        <v>1000</v>
      </c>
      <c r="N902">
        <v>2</v>
      </c>
      <c r="O902">
        <v>901</v>
      </c>
    </row>
    <row r="903" spans="1:15" x14ac:dyDescent="0.35">
      <c r="A903" t="s">
        <v>230</v>
      </c>
      <c r="B903">
        <v>11.7</v>
      </c>
      <c r="C903" t="b">
        <v>0</v>
      </c>
      <c r="D903" t="b">
        <v>0</v>
      </c>
      <c r="E903">
        <v>62</v>
      </c>
      <c r="F903">
        <v>0</v>
      </c>
      <c r="G903">
        <v>1357</v>
      </c>
      <c r="H903" s="14">
        <v>43704</v>
      </c>
      <c r="I903" t="s">
        <v>996</v>
      </c>
      <c r="K903" t="s">
        <v>983</v>
      </c>
      <c r="L903">
        <v>8000</v>
      </c>
      <c r="N903">
        <v>4</v>
      </c>
      <c r="O903">
        <v>902</v>
      </c>
    </row>
    <row r="904" spans="1:15" x14ac:dyDescent="0.35">
      <c r="A904" t="s">
        <v>230</v>
      </c>
      <c r="B904">
        <v>1.55</v>
      </c>
      <c r="C904" t="b">
        <v>0</v>
      </c>
      <c r="D904" t="b">
        <v>0</v>
      </c>
      <c r="E904">
        <v>62</v>
      </c>
      <c r="F904">
        <v>66</v>
      </c>
      <c r="G904">
        <v>470</v>
      </c>
      <c r="H904" s="14">
        <v>43704</v>
      </c>
      <c r="I904" t="s">
        <v>981</v>
      </c>
      <c r="J904" t="s">
        <v>982</v>
      </c>
      <c r="K904" t="s">
        <v>983</v>
      </c>
      <c r="L904">
        <v>7500</v>
      </c>
      <c r="N904">
        <v>3</v>
      </c>
      <c r="O904">
        <v>903</v>
      </c>
    </row>
    <row r="905" spans="1:15" x14ac:dyDescent="0.35">
      <c r="A905" t="s">
        <v>230</v>
      </c>
      <c r="B905">
        <v>8.44</v>
      </c>
      <c r="C905" t="b">
        <v>0</v>
      </c>
      <c r="D905" t="b">
        <v>0</v>
      </c>
      <c r="E905">
        <v>62</v>
      </c>
      <c r="F905">
        <v>0</v>
      </c>
      <c r="G905">
        <v>1358</v>
      </c>
      <c r="H905" s="14">
        <v>43704</v>
      </c>
      <c r="I905" t="s">
        <v>996</v>
      </c>
      <c r="K905" t="s">
        <v>984</v>
      </c>
      <c r="M905">
        <v>5</v>
      </c>
      <c r="N905">
        <v>5</v>
      </c>
      <c r="O905">
        <v>904</v>
      </c>
    </row>
    <row r="906" spans="1:15" x14ac:dyDescent="0.35">
      <c r="A906" t="s">
        <v>230</v>
      </c>
      <c r="B906">
        <v>1.1599999999999999</v>
      </c>
      <c r="C906" t="b">
        <v>0</v>
      </c>
      <c r="D906" t="b">
        <v>0</v>
      </c>
      <c r="E906">
        <v>62</v>
      </c>
      <c r="F906">
        <v>66</v>
      </c>
      <c r="G906">
        <v>471</v>
      </c>
      <c r="H906" s="14">
        <v>43704</v>
      </c>
      <c r="I906" t="s">
        <v>981</v>
      </c>
      <c r="J906" t="s">
        <v>982</v>
      </c>
      <c r="K906" t="s">
        <v>984</v>
      </c>
      <c r="M906">
        <v>5.5</v>
      </c>
      <c r="N906">
        <v>6</v>
      </c>
      <c r="O906">
        <v>905</v>
      </c>
    </row>
    <row r="907" spans="1:15" x14ac:dyDescent="0.35">
      <c r="A907" t="s">
        <v>661</v>
      </c>
      <c r="B907">
        <v>0.5</v>
      </c>
      <c r="C907" t="b">
        <v>1</v>
      </c>
      <c r="D907" t="b">
        <v>0</v>
      </c>
      <c r="E907">
        <v>223</v>
      </c>
      <c r="F907">
        <v>241</v>
      </c>
      <c r="G907">
        <v>472</v>
      </c>
      <c r="H907" s="14">
        <v>43704</v>
      </c>
      <c r="I907" t="s">
        <v>981</v>
      </c>
      <c r="J907" t="s">
        <v>982</v>
      </c>
      <c r="K907" t="s">
        <v>987</v>
      </c>
      <c r="L907">
        <v>500</v>
      </c>
      <c r="N907">
        <v>1</v>
      </c>
      <c r="O907">
        <v>906</v>
      </c>
    </row>
    <row r="908" spans="1:15" x14ac:dyDescent="0.35">
      <c r="A908" t="s">
        <v>728</v>
      </c>
      <c r="B908">
        <v>1.28</v>
      </c>
      <c r="C908" t="b">
        <v>0</v>
      </c>
      <c r="D908" t="b">
        <v>0</v>
      </c>
      <c r="E908">
        <v>250</v>
      </c>
      <c r="F908">
        <v>268</v>
      </c>
      <c r="G908">
        <v>473</v>
      </c>
      <c r="H908" s="14">
        <v>43704</v>
      </c>
      <c r="I908" t="s">
        <v>981</v>
      </c>
      <c r="J908" t="s">
        <v>982</v>
      </c>
      <c r="K908" t="s">
        <v>987</v>
      </c>
      <c r="L908">
        <v>500</v>
      </c>
      <c r="N908">
        <v>1</v>
      </c>
      <c r="O908">
        <v>907</v>
      </c>
    </row>
    <row r="909" spans="1:15" x14ac:dyDescent="0.35">
      <c r="A909" t="s">
        <v>399</v>
      </c>
      <c r="B909">
        <v>0.5</v>
      </c>
      <c r="C909" t="b">
        <v>0</v>
      </c>
      <c r="D909" t="b">
        <v>0</v>
      </c>
      <c r="E909">
        <v>123</v>
      </c>
      <c r="F909">
        <v>135</v>
      </c>
      <c r="G909">
        <v>474</v>
      </c>
      <c r="H909" s="14">
        <v>43704</v>
      </c>
      <c r="I909" t="s">
        <v>981</v>
      </c>
      <c r="J909" t="s">
        <v>982</v>
      </c>
      <c r="K909" t="s">
        <v>987</v>
      </c>
      <c r="L909">
        <v>500</v>
      </c>
      <c r="N909">
        <v>1</v>
      </c>
      <c r="O909">
        <v>908</v>
      </c>
    </row>
    <row r="910" spans="1:15" x14ac:dyDescent="0.35">
      <c r="A910" t="s">
        <v>399</v>
      </c>
      <c r="B910">
        <v>5.3</v>
      </c>
      <c r="C910" t="b">
        <v>0</v>
      </c>
      <c r="D910" t="b">
        <v>0</v>
      </c>
      <c r="E910">
        <v>123</v>
      </c>
      <c r="F910">
        <v>0</v>
      </c>
      <c r="G910">
        <v>1360</v>
      </c>
      <c r="H910" s="14">
        <v>43704</v>
      </c>
      <c r="I910" t="s">
        <v>996</v>
      </c>
      <c r="K910" t="s">
        <v>983</v>
      </c>
      <c r="L910">
        <v>8000</v>
      </c>
      <c r="N910">
        <v>4</v>
      </c>
      <c r="O910">
        <v>909</v>
      </c>
    </row>
    <row r="911" spans="1:15" x14ac:dyDescent="0.35">
      <c r="A911" t="s">
        <v>661</v>
      </c>
      <c r="B911">
        <v>0.5</v>
      </c>
      <c r="C911" t="b">
        <v>1</v>
      </c>
      <c r="D911" t="b">
        <v>0</v>
      </c>
      <c r="E911">
        <v>223</v>
      </c>
      <c r="F911">
        <v>0</v>
      </c>
      <c r="G911">
        <v>1361</v>
      </c>
      <c r="H911" s="14">
        <v>43704</v>
      </c>
      <c r="I911" t="s">
        <v>996</v>
      </c>
      <c r="K911" t="s">
        <v>987</v>
      </c>
      <c r="L911">
        <v>1000</v>
      </c>
      <c r="N911">
        <v>2</v>
      </c>
      <c r="O911">
        <v>910</v>
      </c>
    </row>
    <row r="912" spans="1:15" x14ac:dyDescent="0.35">
      <c r="A912" t="s">
        <v>399</v>
      </c>
      <c r="B912">
        <v>7.28</v>
      </c>
      <c r="C912" t="b">
        <v>0</v>
      </c>
      <c r="D912" t="b">
        <v>0</v>
      </c>
      <c r="E912">
        <v>123</v>
      </c>
      <c r="F912">
        <v>0</v>
      </c>
      <c r="G912">
        <v>1359</v>
      </c>
      <c r="H912" s="14">
        <v>43704</v>
      </c>
      <c r="I912" t="s">
        <v>996</v>
      </c>
      <c r="K912" t="s">
        <v>987</v>
      </c>
      <c r="L912">
        <v>1000</v>
      </c>
      <c r="N912">
        <v>2</v>
      </c>
      <c r="O912">
        <v>911</v>
      </c>
    </row>
    <row r="913" spans="1:17" x14ac:dyDescent="0.35">
      <c r="A913" t="s">
        <v>399</v>
      </c>
      <c r="B913">
        <v>0.5</v>
      </c>
      <c r="C913" t="b">
        <v>0</v>
      </c>
      <c r="D913" t="b">
        <v>0</v>
      </c>
      <c r="E913">
        <v>123</v>
      </c>
      <c r="F913">
        <v>135</v>
      </c>
      <c r="G913">
        <v>475</v>
      </c>
      <c r="H913" s="14">
        <v>43704</v>
      </c>
      <c r="I913" t="s">
        <v>981</v>
      </c>
      <c r="J913" t="s">
        <v>982</v>
      </c>
      <c r="K913" t="s">
        <v>983</v>
      </c>
      <c r="L913">
        <v>7500</v>
      </c>
      <c r="N913">
        <v>3</v>
      </c>
      <c r="O913">
        <v>912</v>
      </c>
    </row>
    <row r="914" spans="1:17" x14ac:dyDescent="0.35">
      <c r="A914" t="s">
        <v>661</v>
      </c>
      <c r="B914">
        <v>0.5</v>
      </c>
      <c r="C914" t="b">
        <v>1</v>
      </c>
      <c r="D914" t="b">
        <v>0</v>
      </c>
      <c r="E914">
        <v>223</v>
      </c>
      <c r="F914">
        <v>241</v>
      </c>
      <c r="G914">
        <v>476</v>
      </c>
      <c r="H914" s="14">
        <v>43704</v>
      </c>
      <c r="I914" t="s">
        <v>981</v>
      </c>
      <c r="J914" t="s">
        <v>982</v>
      </c>
      <c r="K914" t="s">
        <v>983</v>
      </c>
      <c r="L914">
        <v>6500</v>
      </c>
      <c r="N914">
        <v>3</v>
      </c>
      <c r="O914">
        <v>913</v>
      </c>
    </row>
    <row r="915" spans="1:17" x14ac:dyDescent="0.35">
      <c r="A915" t="s">
        <v>728</v>
      </c>
      <c r="B915">
        <v>40.5</v>
      </c>
      <c r="C915" t="b">
        <v>0</v>
      </c>
      <c r="D915" t="b">
        <v>0</v>
      </c>
      <c r="E915">
        <v>250</v>
      </c>
      <c r="F915">
        <v>0</v>
      </c>
      <c r="G915">
        <v>1362</v>
      </c>
      <c r="H915" s="14">
        <v>43704</v>
      </c>
      <c r="I915" t="s">
        <v>996</v>
      </c>
      <c r="K915" t="s">
        <v>987</v>
      </c>
      <c r="L915">
        <v>1000</v>
      </c>
      <c r="N915">
        <v>2</v>
      </c>
      <c r="O915">
        <v>914</v>
      </c>
    </row>
    <row r="916" spans="1:17" x14ac:dyDescent="0.35">
      <c r="A916" t="s">
        <v>728</v>
      </c>
      <c r="B916">
        <v>2.63</v>
      </c>
      <c r="C916" t="b">
        <v>0</v>
      </c>
      <c r="D916" t="b">
        <v>0</v>
      </c>
      <c r="E916">
        <v>250</v>
      </c>
      <c r="F916">
        <v>268</v>
      </c>
      <c r="G916">
        <v>477</v>
      </c>
      <c r="H916" s="14">
        <v>43704</v>
      </c>
      <c r="I916" t="s">
        <v>981</v>
      </c>
      <c r="J916" t="s">
        <v>982</v>
      </c>
      <c r="K916" t="s">
        <v>983</v>
      </c>
      <c r="L916">
        <v>6000</v>
      </c>
      <c r="N916">
        <v>3</v>
      </c>
      <c r="O916">
        <v>915</v>
      </c>
    </row>
    <row r="917" spans="1:17" x14ac:dyDescent="0.35">
      <c r="A917" t="s">
        <v>728</v>
      </c>
      <c r="B917">
        <v>107</v>
      </c>
      <c r="C917" t="b">
        <v>0</v>
      </c>
      <c r="D917" t="b">
        <v>0</v>
      </c>
      <c r="E917">
        <v>250</v>
      </c>
      <c r="F917">
        <v>0</v>
      </c>
      <c r="G917">
        <v>1363</v>
      </c>
      <c r="H917" s="14">
        <v>43704</v>
      </c>
      <c r="I917" t="s">
        <v>996</v>
      </c>
      <c r="K917" t="s">
        <v>983</v>
      </c>
      <c r="L917">
        <v>6500</v>
      </c>
      <c r="N917">
        <v>4</v>
      </c>
      <c r="O917">
        <v>916</v>
      </c>
    </row>
    <row r="918" spans="1:17" x14ac:dyDescent="0.35">
      <c r="A918" t="s">
        <v>728</v>
      </c>
      <c r="B918">
        <v>20.3</v>
      </c>
      <c r="C918" t="b">
        <v>0</v>
      </c>
      <c r="D918" t="b">
        <v>0</v>
      </c>
      <c r="E918">
        <v>250</v>
      </c>
      <c r="F918">
        <v>0</v>
      </c>
      <c r="G918">
        <v>1364</v>
      </c>
      <c r="H918" s="14">
        <v>43704</v>
      </c>
      <c r="I918" t="s">
        <v>996</v>
      </c>
      <c r="K918" t="s">
        <v>984</v>
      </c>
      <c r="M918">
        <v>5</v>
      </c>
      <c r="N918">
        <v>5</v>
      </c>
      <c r="O918">
        <v>917</v>
      </c>
    </row>
    <row r="919" spans="1:17" x14ac:dyDescent="0.35">
      <c r="A919" t="s">
        <v>728</v>
      </c>
      <c r="B919">
        <v>0.5</v>
      </c>
      <c r="C919" t="b">
        <v>0</v>
      </c>
      <c r="D919" t="b">
        <v>0</v>
      </c>
      <c r="E919">
        <v>250</v>
      </c>
      <c r="F919">
        <v>268</v>
      </c>
      <c r="G919">
        <v>478</v>
      </c>
      <c r="H919" s="14">
        <v>43704</v>
      </c>
      <c r="I919" t="s">
        <v>981</v>
      </c>
      <c r="J919" t="s">
        <v>982</v>
      </c>
      <c r="K919" t="s">
        <v>984</v>
      </c>
      <c r="M919">
        <v>5</v>
      </c>
      <c r="N919">
        <v>6</v>
      </c>
      <c r="O919">
        <v>918</v>
      </c>
    </row>
    <row r="920" spans="1:17" x14ac:dyDescent="0.35">
      <c r="A920" t="s">
        <v>483</v>
      </c>
      <c r="B920" t="e">
        <v>#N/A</v>
      </c>
      <c r="C920" t="b">
        <v>0</v>
      </c>
      <c r="D920" t="b">
        <v>0</v>
      </c>
      <c r="E920">
        <v>154</v>
      </c>
      <c r="F920">
        <v>0</v>
      </c>
      <c r="G920">
        <v>956</v>
      </c>
      <c r="H920" s="14">
        <v>43704</v>
      </c>
      <c r="I920" t="s">
        <v>996</v>
      </c>
      <c r="K920" t="s">
        <v>987</v>
      </c>
      <c r="L920">
        <v>1000</v>
      </c>
      <c r="N920">
        <v>2</v>
      </c>
      <c r="O920">
        <v>919</v>
      </c>
      <c r="P920">
        <v>1</v>
      </c>
      <c r="Q920" t="s">
        <v>485</v>
      </c>
    </row>
    <row r="921" spans="1:17" x14ac:dyDescent="0.35">
      <c r="A921" t="s">
        <v>399</v>
      </c>
      <c r="B921">
        <v>3.35</v>
      </c>
      <c r="C921" t="b">
        <v>0</v>
      </c>
      <c r="D921" t="b">
        <v>0</v>
      </c>
      <c r="E921">
        <v>123</v>
      </c>
      <c r="F921">
        <v>0</v>
      </c>
      <c r="G921">
        <v>1365</v>
      </c>
      <c r="H921" s="14">
        <v>43704</v>
      </c>
      <c r="I921" t="s">
        <v>996</v>
      </c>
      <c r="K921" t="s">
        <v>984</v>
      </c>
      <c r="M921">
        <v>5</v>
      </c>
      <c r="N921">
        <v>5</v>
      </c>
      <c r="O921">
        <v>920</v>
      </c>
    </row>
    <row r="922" spans="1:17" x14ac:dyDescent="0.35">
      <c r="A922" t="s">
        <v>399</v>
      </c>
      <c r="B922">
        <v>0.5</v>
      </c>
      <c r="C922" t="b">
        <v>0</v>
      </c>
      <c r="D922" t="b">
        <v>0</v>
      </c>
      <c r="E922">
        <v>123</v>
      </c>
      <c r="F922">
        <v>135</v>
      </c>
      <c r="G922">
        <v>479</v>
      </c>
      <c r="H922" s="14">
        <v>43704</v>
      </c>
      <c r="I922" t="s">
        <v>981</v>
      </c>
      <c r="J922" t="s">
        <v>982</v>
      </c>
      <c r="K922" t="s">
        <v>984</v>
      </c>
      <c r="M922">
        <v>5.5</v>
      </c>
      <c r="N922">
        <v>6</v>
      </c>
      <c r="O922">
        <v>921</v>
      </c>
    </row>
    <row r="923" spans="1:17" x14ac:dyDescent="0.35">
      <c r="A923" t="s">
        <v>483</v>
      </c>
      <c r="B923" t="e">
        <v>#N/A</v>
      </c>
      <c r="C923" t="b">
        <v>0</v>
      </c>
      <c r="D923" t="b">
        <v>0</v>
      </c>
      <c r="E923">
        <v>154</v>
      </c>
      <c r="F923">
        <v>168</v>
      </c>
      <c r="G923">
        <v>66</v>
      </c>
      <c r="H923" s="14">
        <v>43704</v>
      </c>
      <c r="I923" t="s">
        <v>981</v>
      </c>
      <c r="J923" t="s">
        <v>985</v>
      </c>
      <c r="K923" t="s">
        <v>987</v>
      </c>
      <c r="L923">
        <v>500</v>
      </c>
      <c r="N923">
        <v>1</v>
      </c>
      <c r="O923">
        <v>922</v>
      </c>
      <c r="P923">
        <v>1</v>
      </c>
      <c r="Q923" t="s">
        <v>485</v>
      </c>
    </row>
    <row r="924" spans="1:17" x14ac:dyDescent="0.35">
      <c r="A924" t="s">
        <v>483</v>
      </c>
      <c r="B924" t="e">
        <v>#N/A</v>
      </c>
      <c r="C924" t="b">
        <v>0</v>
      </c>
      <c r="D924" t="b">
        <v>0</v>
      </c>
      <c r="E924">
        <v>154</v>
      </c>
      <c r="F924">
        <v>0</v>
      </c>
      <c r="G924">
        <v>957</v>
      </c>
      <c r="H924" s="14">
        <v>43704</v>
      </c>
      <c r="I924" t="s">
        <v>996</v>
      </c>
      <c r="K924" t="s">
        <v>983</v>
      </c>
      <c r="L924">
        <v>8000</v>
      </c>
      <c r="N924">
        <v>4</v>
      </c>
      <c r="O924">
        <v>923</v>
      </c>
      <c r="P924">
        <v>1</v>
      </c>
      <c r="Q924" t="s">
        <v>485</v>
      </c>
    </row>
    <row r="925" spans="1:17" x14ac:dyDescent="0.35">
      <c r="A925" t="s">
        <v>661</v>
      </c>
      <c r="B925">
        <v>0.5</v>
      </c>
      <c r="C925" t="b">
        <v>1</v>
      </c>
      <c r="D925" t="b">
        <v>0</v>
      </c>
      <c r="E925">
        <v>223</v>
      </c>
      <c r="F925">
        <v>0</v>
      </c>
      <c r="G925">
        <v>1367</v>
      </c>
      <c r="H925" s="14">
        <v>43704</v>
      </c>
      <c r="I925" t="s">
        <v>996</v>
      </c>
      <c r="K925" t="s">
        <v>983</v>
      </c>
      <c r="L925">
        <v>7000</v>
      </c>
      <c r="N925">
        <v>4</v>
      </c>
      <c r="O925">
        <v>924</v>
      </c>
    </row>
    <row r="926" spans="1:17" x14ac:dyDescent="0.35">
      <c r="A926" t="s">
        <v>483</v>
      </c>
      <c r="B926" t="e">
        <v>#N/A</v>
      </c>
      <c r="C926" t="b">
        <v>0</v>
      </c>
      <c r="D926" t="b">
        <v>0</v>
      </c>
      <c r="E926">
        <v>154</v>
      </c>
      <c r="F926">
        <v>168</v>
      </c>
      <c r="G926">
        <v>67</v>
      </c>
      <c r="H926" s="14">
        <v>43704</v>
      </c>
      <c r="I926" t="s">
        <v>981</v>
      </c>
      <c r="J926" t="s">
        <v>985</v>
      </c>
      <c r="K926" t="s">
        <v>983</v>
      </c>
      <c r="L926">
        <v>7500</v>
      </c>
      <c r="N926">
        <v>3</v>
      </c>
      <c r="O926">
        <v>925</v>
      </c>
      <c r="P926">
        <v>1</v>
      </c>
      <c r="Q926" t="s">
        <v>485</v>
      </c>
    </row>
    <row r="927" spans="1:17" x14ac:dyDescent="0.35">
      <c r="A927" t="s">
        <v>661</v>
      </c>
      <c r="B927">
        <v>0.5</v>
      </c>
      <c r="C927" t="b">
        <v>1</v>
      </c>
      <c r="D927" t="b">
        <v>0</v>
      </c>
      <c r="E927">
        <v>223</v>
      </c>
      <c r="F927">
        <v>0</v>
      </c>
      <c r="G927">
        <v>1369</v>
      </c>
      <c r="H927" s="14">
        <v>43704</v>
      </c>
      <c r="I927" t="s">
        <v>996</v>
      </c>
      <c r="K927" t="s">
        <v>984</v>
      </c>
      <c r="M927">
        <v>5</v>
      </c>
      <c r="N927">
        <v>5</v>
      </c>
      <c r="O927">
        <v>926</v>
      </c>
    </row>
    <row r="928" spans="1:17" x14ac:dyDescent="0.35">
      <c r="A928" t="s">
        <v>661</v>
      </c>
      <c r="B928">
        <v>0.5</v>
      </c>
      <c r="C928" t="b">
        <v>1</v>
      </c>
      <c r="D928" t="b">
        <v>0</v>
      </c>
      <c r="E928">
        <v>223</v>
      </c>
      <c r="F928">
        <v>241</v>
      </c>
      <c r="G928">
        <v>482</v>
      </c>
      <c r="H928" s="14">
        <v>43704</v>
      </c>
      <c r="I928" t="s">
        <v>981</v>
      </c>
      <c r="J928" t="s">
        <v>982</v>
      </c>
      <c r="K928" t="s">
        <v>984</v>
      </c>
      <c r="M928">
        <v>5.5</v>
      </c>
      <c r="N928">
        <v>6</v>
      </c>
      <c r="O928">
        <v>927</v>
      </c>
    </row>
    <row r="929" spans="1:17" x14ac:dyDescent="0.35">
      <c r="A929" t="s">
        <v>483</v>
      </c>
      <c r="B929" t="e">
        <v>#N/A</v>
      </c>
      <c r="C929" t="b">
        <v>0</v>
      </c>
      <c r="D929" t="b">
        <v>0</v>
      </c>
      <c r="E929">
        <v>154</v>
      </c>
      <c r="F929">
        <v>0</v>
      </c>
      <c r="G929">
        <v>958</v>
      </c>
      <c r="H929" s="14">
        <v>43704</v>
      </c>
      <c r="I929" t="s">
        <v>996</v>
      </c>
      <c r="K929" t="s">
        <v>984</v>
      </c>
      <c r="M929">
        <v>5</v>
      </c>
      <c r="N929">
        <v>5</v>
      </c>
      <c r="O929">
        <v>928</v>
      </c>
      <c r="P929">
        <v>1</v>
      </c>
      <c r="Q929" t="s">
        <v>485</v>
      </c>
    </row>
    <row r="930" spans="1:17" x14ac:dyDescent="0.35">
      <c r="A930" t="s">
        <v>483</v>
      </c>
      <c r="B930" t="e">
        <v>#N/A</v>
      </c>
      <c r="C930" t="b">
        <v>0</v>
      </c>
      <c r="D930" t="b">
        <v>0</v>
      </c>
      <c r="E930">
        <v>154</v>
      </c>
      <c r="F930">
        <v>168</v>
      </c>
      <c r="G930">
        <v>68</v>
      </c>
      <c r="H930" s="14">
        <v>43704</v>
      </c>
      <c r="I930" t="s">
        <v>981</v>
      </c>
      <c r="J930" t="s">
        <v>985</v>
      </c>
      <c r="K930" t="s">
        <v>984</v>
      </c>
      <c r="M930">
        <v>5.3</v>
      </c>
      <c r="N930">
        <v>6</v>
      </c>
      <c r="O930">
        <v>929</v>
      </c>
      <c r="P930">
        <v>1</v>
      </c>
      <c r="Q930" t="s">
        <v>485</v>
      </c>
    </row>
    <row r="931" spans="1:17" x14ac:dyDescent="0.35">
      <c r="A931" t="s">
        <v>740</v>
      </c>
      <c r="B931">
        <v>0.5</v>
      </c>
      <c r="C931" t="b">
        <v>0</v>
      </c>
      <c r="D931" t="b">
        <v>1</v>
      </c>
      <c r="E931">
        <v>256</v>
      </c>
      <c r="F931">
        <v>274</v>
      </c>
      <c r="G931">
        <v>484</v>
      </c>
      <c r="H931" s="14">
        <v>43704</v>
      </c>
      <c r="I931" t="s">
        <v>981</v>
      </c>
      <c r="J931" t="s">
        <v>982</v>
      </c>
      <c r="K931" t="s">
        <v>987</v>
      </c>
      <c r="L931">
        <v>500</v>
      </c>
      <c r="N931">
        <v>1</v>
      </c>
      <c r="O931">
        <v>930</v>
      </c>
    </row>
    <row r="932" spans="1:17" x14ac:dyDescent="0.35">
      <c r="A932" t="s">
        <v>740</v>
      </c>
      <c r="B932">
        <v>4.3</v>
      </c>
      <c r="C932" t="b">
        <v>0</v>
      </c>
      <c r="D932" t="b">
        <v>1</v>
      </c>
      <c r="E932">
        <v>256</v>
      </c>
      <c r="F932">
        <v>0</v>
      </c>
      <c r="G932">
        <v>1371</v>
      </c>
      <c r="H932" s="14">
        <v>43704</v>
      </c>
      <c r="I932" t="s">
        <v>996</v>
      </c>
      <c r="K932" t="s">
        <v>987</v>
      </c>
      <c r="L932">
        <v>1000</v>
      </c>
      <c r="N932">
        <v>2</v>
      </c>
      <c r="O932">
        <v>931</v>
      </c>
    </row>
    <row r="933" spans="1:17" x14ac:dyDescent="0.35">
      <c r="A933" t="s">
        <v>740</v>
      </c>
      <c r="B933">
        <v>6.81</v>
      </c>
      <c r="C933" t="b">
        <v>0</v>
      </c>
      <c r="D933" t="b">
        <v>1</v>
      </c>
      <c r="E933">
        <v>256</v>
      </c>
      <c r="F933">
        <v>0</v>
      </c>
      <c r="G933">
        <v>1372</v>
      </c>
      <c r="H933" s="14">
        <v>43704</v>
      </c>
      <c r="I933" t="s">
        <v>996</v>
      </c>
      <c r="K933" t="s">
        <v>983</v>
      </c>
      <c r="L933">
        <v>6500</v>
      </c>
      <c r="N933">
        <v>4</v>
      </c>
      <c r="O933">
        <v>932</v>
      </c>
    </row>
    <row r="934" spans="1:17" x14ac:dyDescent="0.35">
      <c r="A934" t="s">
        <v>740</v>
      </c>
      <c r="B934">
        <v>6.06</v>
      </c>
      <c r="C934" t="b">
        <v>0</v>
      </c>
      <c r="D934" t="b">
        <v>1</v>
      </c>
      <c r="E934">
        <v>256</v>
      </c>
      <c r="F934">
        <v>0</v>
      </c>
      <c r="G934">
        <v>1373</v>
      </c>
      <c r="H934" s="14">
        <v>43704</v>
      </c>
      <c r="I934" t="s">
        <v>996</v>
      </c>
      <c r="K934" t="s">
        <v>984</v>
      </c>
      <c r="M934">
        <v>5</v>
      </c>
      <c r="N934">
        <v>5</v>
      </c>
      <c r="O934">
        <v>933</v>
      </c>
    </row>
    <row r="935" spans="1:17" x14ac:dyDescent="0.35">
      <c r="A935" t="s">
        <v>740</v>
      </c>
      <c r="B935">
        <v>0.5</v>
      </c>
      <c r="C935" t="b">
        <v>0</v>
      </c>
      <c r="D935" t="b">
        <v>1</v>
      </c>
      <c r="E935">
        <v>256</v>
      </c>
      <c r="F935">
        <v>274</v>
      </c>
      <c r="G935">
        <v>485</v>
      </c>
      <c r="H935" s="14">
        <v>43704</v>
      </c>
      <c r="I935" t="s">
        <v>981</v>
      </c>
      <c r="J935" t="s">
        <v>982</v>
      </c>
      <c r="K935" t="s">
        <v>983</v>
      </c>
      <c r="L935">
        <v>6000</v>
      </c>
      <c r="N935">
        <v>3</v>
      </c>
      <c r="O935">
        <v>934</v>
      </c>
    </row>
    <row r="936" spans="1:17" x14ac:dyDescent="0.35">
      <c r="A936" t="s">
        <v>740</v>
      </c>
      <c r="B936">
        <v>0.5</v>
      </c>
      <c r="C936" t="b">
        <v>0</v>
      </c>
      <c r="D936" t="b">
        <v>1</v>
      </c>
      <c r="E936">
        <v>256</v>
      </c>
      <c r="F936">
        <v>274</v>
      </c>
      <c r="G936">
        <v>486</v>
      </c>
      <c r="H936" s="14">
        <v>43704</v>
      </c>
      <c r="I936" t="s">
        <v>981</v>
      </c>
      <c r="J936" t="s">
        <v>982</v>
      </c>
      <c r="K936" t="s">
        <v>984</v>
      </c>
      <c r="M936">
        <v>5</v>
      </c>
      <c r="N936">
        <v>6</v>
      </c>
      <c r="O936">
        <v>935</v>
      </c>
    </row>
    <row r="937" spans="1:17" x14ac:dyDescent="0.35">
      <c r="A937" t="s">
        <v>218</v>
      </c>
      <c r="B937">
        <v>0.5</v>
      </c>
      <c r="C937" t="b">
        <v>0</v>
      </c>
      <c r="D937" t="b">
        <v>0</v>
      </c>
      <c r="E937">
        <v>57</v>
      </c>
      <c r="F937">
        <v>61</v>
      </c>
      <c r="G937">
        <v>487</v>
      </c>
      <c r="H937" s="14">
        <v>43704</v>
      </c>
      <c r="I937" t="s">
        <v>981</v>
      </c>
      <c r="J937" t="s">
        <v>982</v>
      </c>
      <c r="K937" t="s">
        <v>987</v>
      </c>
      <c r="L937">
        <v>500</v>
      </c>
      <c r="N937">
        <v>1</v>
      </c>
      <c r="O937">
        <v>936</v>
      </c>
    </row>
    <row r="938" spans="1:17" x14ac:dyDescent="0.35">
      <c r="A938" t="s">
        <v>218</v>
      </c>
      <c r="B938">
        <v>0.5</v>
      </c>
      <c r="C938" t="b">
        <v>0</v>
      </c>
      <c r="D938" t="b">
        <v>0</v>
      </c>
      <c r="E938">
        <v>57</v>
      </c>
      <c r="F938">
        <v>0</v>
      </c>
      <c r="G938">
        <v>1374</v>
      </c>
      <c r="H938" s="14">
        <v>43704</v>
      </c>
      <c r="I938" t="s">
        <v>996</v>
      </c>
      <c r="K938" t="s">
        <v>987</v>
      </c>
      <c r="L938">
        <v>1000</v>
      </c>
      <c r="N938">
        <v>2</v>
      </c>
      <c r="O938">
        <v>937</v>
      </c>
    </row>
    <row r="939" spans="1:17" x14ac:dyDescent="0.35">
      <c r="A939" t="s">
        <v>218</v>
      </c>
      <c r="B939">
        <v>0.5</v>
      </c>
      <c r="C939" t="b">
        <v>0</v>
      </c>
      <c r="D939" t="b">
        <v>0</v>
      </c>
      <c r="E939">
        <v>57</v>
      </c>
      <c r="F939">
        <v>0</v>
      </c>
      <c r="G939">
        <v>1375</v>
      </c>
      <c r="H939" s="14">
        <v>43704</v>
      </c>
      <c r="I939" t="s">
        <v>996</v>
      </c>
      <c r="K939" t="s">
        <v>983</v>
      </c>
      <c r="L939">
        <v>8000</v>
      </c>
      <c r="N939">
        <v>4</v>
      </c>
      <c r="O939">
        <v>938</v>
      </c>
    </row>
    <row r="940" spans="1:17" x14ac:dyDescent="0.35">
      <c r="A940" t="s">
        <v>218</v>
      </c>
      <c r="B940">
        <v>0.5</v>
      </c>
      <c r="C940" t="b">
        <v>0</v>
      </c>
      <c r="D940" t="b">
        <v>0</v>
      </c>
      <c r="E940">
        <v>57</v>
      </c>
      <c r="F940">
        <v>61</v>
      </c>
      <c r="G940">
        <v>488</v>
      </c>
      <c r="H940" s="14">
        <v>43704</v>
      </c>
      <c r="I940" t="s">
        <v>981</v>
      </c>
      <c r="J940" t="s">
        <v>982</v>
      </c>
      <c r="K940" t="s">
        <v>983</v>
      </c>
      <c r="L940">
        <v>7500</v>
      </c>
      <c r="N940">
        <v>3</v>
      </c>
      <c r="O940">
        <v>939</v>
      </c>
    </row>
    <row r="941" spans="1:17" x14ac:dyDescent="0.35">
      <c r="A941" t="s">
        <v>218</v>
      </c>
      <c r="B941">
        <v>0.5</v>
      </c>
      <c r="C941" t="b">
        <v>0</v>
      </c>
      <c r="D941" t="b">
        <v>0</v>
      </c>
      <c r="E941">
        <v>57</v>
      </c>
      <c r="F941">
        <v>0</v>
      </c>
      <c r="G941">
        <v>1376</v>
      </c>
      <c r="H941" s="14">
        <v>43704</v>
      </c>
      <c r="I941" t="s">
        <v>996</v>
      </c>
      <c r="K941" t="s">
        <v>984</v>
      </c>
      <c r="M941">
        <v>5</v>
      </c>
      <c r="N941">
        <v>5</v>
      </c>
      <c r="O941">
        <v>940</v>
      </c>
    </row>
    <row r="942" spans="1:17" x14ac:dyDescent="0.35">
      <c r="A942" t="s">
        <v>218</v>
      </c>
      <c r="B942">
        <v>0.5</v>
      </c>
      <c r="C942" t="b">
        <v>0</v>
      </c>
      <c r="D942" t="b">
        <v>0</v>
      </c>
      <c r="E942">
        <v>57</v>
      </c>
      <c r="F942">
        <v>61</v>
      </c>
      <c r="G942">
        <v>489</v>
      </c>
      <c r="H942" s="14">
        <v>43704</v>
      </c>
      <c r="I942" t="s">
        <v>981</v>
      </c>
      <c r="J942" t="s">
        <v>982</v>
      </c>
      <c r="K942" t="s">
        <v>984</v>
      </c>
      <c r="M942">
        <v>5</v>
      </c>
      <c r="N942">
        <v>6</v>
      </c>
      <c r="O942">
        <v>941</v>
      </c>
    </row>
    <row r="943" spans="1:17" x14ac:dyDescent="0.35">
      <c r="A943" t="s">
        <v>708</v>
      </c>
      <c r="B943">
        <v>1.69</v>
      </c>
      <c r="C943" t="b">
        <v>0</v>
      </c>
      <c r="D943" t="b">
        <v>0</v>
      </c>
      <c r="E943">
        <v>242</v>
      </c>
      <c r="F943">
        <v>260</v>
      </c>
      <c r="G943">
        <v>491</v>
      </c>
      <c r="H943" s="14">
        <v>43705</v>
      </c>
      <c r="I943" t="s">
        <v>981</v>
      </c>
      <c r="J943" t="s">
        <v>986</v>
      </c>
      <c r="K943" t="s">
        <v>987</v>
      </c>
      <c r="L943">
        <v>500</v>
      </c>
      <c r="N943">
        <v>1</v>
      </c>
      <c r="O943">
        <v>942</v>
      </c>
    </row>
    <row r="944" spans="1:17" x14ac:dyDescent="0.35">
      <c r="A944" t="s">
        <v>742</v>
      </c>
      <c r="B944">
        <v>0.5</v>
      </c>
      <c r="C944" t="b">
        <v>0</v>
      </c>
      <c r="D944" t="b">
        <v>0</v>
      </c>
      <c r="E944">
        <v>257</v>
      </c>
      <c r="F944">
        <v>275</v>
      </c>
      <c r="G944">
        <v>490</v>
      </c>
      <c r="H944" s="14">
        <v>43705</v>
      </c>
      <c r="I944" t="s">
        <v>981</v>
      </c>
      <c r="J944" t="s">
        <v>982</v>
      </c>
      <c r="K944" t="s">
        <v>987</v>
      </c>
      <c r="L944">
        <v>500</v>
      </c>
      <c r="N944">
        <v>1</v>
      </c>
      <c r="O944">
        <v>943</v>
      </c>
    </row>
    <row r="945" spans="1:15" x14ac:dyDescent="0.35">
      <c r="A945" t="s">
        <v>742</v>
      </c>
      <c r="B945">
        <v>0.5</v>
      </c>
      <c r="C945" t="b">
        <v>0</v>
      </c>
      <c r="D945" t="b">
        <v>0</v>
      </c>
      <c r="E945">
        <v>257</v>
      </c>
      <c r="F945">
        <v>0</v>
      </c>
      <c r="G945">
        <v>1377</v>
      </c>
      <c r="H945" s="14">
        <v>43705</v>
      </c>
      <c r="I945" t="s">
        <v>996</v>
      </c>
      <c r="K945" t="s">
        <v>987</v>
      </c>
      <c r="L945">
        <v>1000</v>
      </c>
      <c r="N945">
        <v>2</v>
      </c>
      <c r="O945">
        <v>944</v>
      </c>
    </row>
    <row r="946" spans="1:15" x14ac:dyDescent="0.35">
      <c r="A946" t="s">
        <v>742</v>
      </c>
      <c r="B946">
        <v>0.5</v>
      </c>
      <c r="C946" t="b">
        <v>0</v>
      </c>
      <c r="D946" t="b">
        <v>0</v>
      </c>
      <c r="E946">
        <v>257</v>
      </c>
      <c r="F946">
        <v>275</v>
      </c>
      <c r="G946">
        <v>492</v>
      </c>
      <c r="H946" s="14">
        <v>43705</v>
      </c>
      <c r="I946" t="s">
        <v>981</v>
      </c>
      <c r="J946" t="s">
        <v>982</v>
      </c>
      <c r="K946" t="s">
        <v>983</v>
      </c>
      <c r="L946">
        <v>6500</v>
      </c>
      <c r="N946">
        <v>3</v>
      </c>
      <c r="O946">
        <v>945</v>
      </c>
    </row>
    <row r="947" spans="1:15" x14ac:dyDescent="0.35">
      <c r="A947" t="s">
        <v>742</v>
      </c>
      <c r="B947">
        <v>0.5</v>
      </c>
      <c r="C947" t="b">
        <v>0</v>
      </c>
      <c r="D947" t="b">
        <v>0</v>
      </c>
      <c r="E947">
        <v>257</v>
      </c>
      <c r="F947">
        <v>0</v>
      </c>
      <c r="G947">
        <v>1378</v>
      </c>
      <c r="H947" s="14">
        <v>43705</v>
      </c>
      <c r="I947" t="s">
        <v>996</v>
      </c>
      <c r="K947" t="s">
        <v>983</v>
      </c>
      <c r="L947">
        <v>7000</v>
      </c>
      <c r="N947">
        <v>4</v>
      </c>
      <c r="O947">
        <v>946</v>
      </c>
    </row>
    <row r="948" spans="1:15" x14ac:dyDescent="0.35">
      <c r="A948" t="s">
        <v>742</v>
      </c>
      <c r="B948">
        <v>0.5</v>
      </c>
      <c r="C948" t="b">
        <v>0</v>
      </c>
      <c r="D948" t="b">
        <v>0</v>
      </c>
      <c r="E948">
        <v>257</v>
      </c>
      <c r="F948">
        <v>0</v>
      </c>
      <c r="G948">
        <v>1379</v>
      </c>
      <c r="H948" s="14">
        <v>43705</v>
      </c>
      <c r="I948" t="s">
        <v>996</v>
      </c>
      <c r="K948" t="s">
        <v>984</v>
      </c>
      <c r="M948">
        <v>5</v>
      </c>
      <c r="N948">
        <v>5</v>
      </c>
      <c r="O948">
        <v>947</v>
      </c>
    </row>
    <row r="949" spans="1:15" x14ac:dyDescent="0.35">
      <c r="A949" t="s">
        <v>742</v>
      </c>
      <c r="B949">
        <v>0.5</v>
      </c>
      <c r="C949" t="b">
        <v>0</v>
      </c>
      <c r="D949" t="b">
        <v>0</v>
      </c>
      <c r="E949">
        <v>257</v>
      </c>
      <c r="F949">
        <v>275</v>
      </c>
      <c r="G949">
        <v>493</v>
      </c>
      <c r="H949" s="14">
        <v>43705</v>
      </c>
      <c r="I949" t="s">
        <v>981</v>
      </c>
      <c r="J949" t="s">
        <v>982</v>
      </c>
      <c r="K949" t="s">
        <v>984</v>
      </c>
      <c r="M949">
        <v>5.3</v>
      </c>
      <c r="N949">
        <v>6</v>
      </c>
      <c r="O949">
        <v>948</v>
      </c>
    </row>
    <row r="950" spans="1:15" x14ac:dyDescent="0.35">
      <c r="A950" t="s">
        <v>708</v>
      </c>
      <c r="B950">
        <v>10.199999999999999</v>
      </c>
      <c r="C950" t="b">
        <v>0</v>
      </c>
      <c r="D950" t="b">
        <v>0</v>
      </c>
      <c r="E950">
        <v>242</v>
      </c>
      <c r="F950">
        <v>0</v>
      </c>
      <c r="G950">
        <v>1380</v>
      </c>
      <c r="H950" s="14">
        <v>43705</v>
      </c>
      <c r="I950" t="s">
        <v>996</v>
      </c>
      <c r="K950" t="s">
        <v>987</v>
      </c>
      <c r="L950">
        <v>1000</v>
      </c>
      <c r="N950">
        <v>2</v>
      </c>
      <c r="O950">
        <v>949</v>
      </c>
    </row>
    <row r="951" spans="1:15" x14ac:dyDescent="0.35">
      <c r="A951" t="s">
        <v>708</v>
      </c>
      <c r="B951">
        <v>26.1</v>
      </c>
      <c r="C951" t="b">
        <v>0</v>
      </c>
      <c r="D951" t="b">
        <v>0</v>
      </c>
      <c r="E951">
        <v>242</v>
      </c>
      <c r="F951">
        <v>0</v>
      </c>
      <c r="G951">
        <v>1381</v>
      </c>
      <c r="H951" s="14">
        <v>43705</v>
      </c>
      <c r="I951" t="s">
        <v>996</v>
      </c>
      <c r="K951" t="s">
        <v>983</v>
      </c>
      <c r="L951">
        <v>7000</v>
      </c>
      <c r="N951">
        <v>4</v>
      </c>
      <c r="O951">
        <v>950</v>
      </c>
    </row>
    <row r="952" spans="1:15" x14ac:dyDescent="0.35">
      <c r="A952" t="s">
        <v>708</v>
      </c>
      <c r="B952">
        <v>2.8</v>
      </c>
      <c r="C952" t="b">
        <v>0</v>
      </c>
      <c r="D952" t="b">
        <v>0</v>
      </c>
      <c r="E952">
        <v>242</v>
      </c>
      <c r="F952">
        <v>260</v>
      </c>
      <c r="G952">
        <v>494</v>
      </c>
      <c r="H952" s="14">
        <v>43705</v>
      </c>
      <c r="I952" t="s">
        <v>981</v>
      </c>
      <c r="J952" t="s">
        <v>986</v>
      </c>
      <c r="K952" t="s">
        <v>983</v>
      </c>
      <c r="L952">
        <v>6500</v>
      </c>
      <c r="N952">
        <v>3</v>
      </c>
      <c r="O952">
        <v>951</v>
      </c>
    </row>
    <row r="953" spans="1:15" x14ac:dyDescent="0.35">
      <c r="A953" t="s">
        <v>708</v>
      </c>
      <c r="B953">
        <v>6.67</v>
      </c>
      <c r="C953" t="b">
        <v>0</v>
      </c>
      <c r="D953" t="b">
        <v>0</v>
      </c>
      <c r="E953">
        <v>242</v>
      </c>
      <c r="F953">
        <v>0</v>
      </c>
      <c r="G953">
        <v>1382</v>
      </c>
      <c r="H953" s="14">
        <v>43705</v>
      </c>
      <c r="I953" t="s">
        <v>996</v>
      </c>
      <c r="K953" t="s">
        <v>984</v>
      </c>
      <c r="M953">
        <v>5</v>
      </c>
      <c r="N953">
        <v>5</v>
      </c>
      <c r="O953">
        <v>952</v>
      </c>
    </row>
    <row r="954" spans="1:15" x14ac:dyDescent="0.35">
      <c r="A954" t="s">
        <v>708</v>
      </c>
      <c r="B954">
        <v>0.5</v>
      </c>
      <c r="C954" t="b">
        <v>0</v>
      </c>
      <c r="D954" t="b">
        <v>0</v>
      </c>
      <c r="E954">
        <v>242</v>
      </c>
      <c r="F954">
        <v>260</v>
      </c>
      <c r="G954">
        <v>495</v>
      </c>
      <c r="H954" s="14">
        <v>43705</v>
      </c>
      <c r="I954" t="s">
        <v>981</v>
      </c>
      <c r="J954" t="s">
        <v>986</v>
      </c>
      <c r="K954" t="s">
        <v>984</v>
      </c>
      <c r="M954">
        <v>5.5</v>
      </c>
      <c r="N954">
        <v>6</v>
      </c>
      <c r="O954">
        <v>953</v>
      </c>
    </row>
    <row r="955" spans="1:15" x14ac:dyDescent="0.35">
      <c r="A955" t="s">
        <v>760</v>
      </c>
      <c r="B955">
        <v>0.5</v>
      </c>
      <c r="C955" t="b">
        <v>1</v>
      </c>
      <c r="D955" t="b">
        <v>0</v>
      </c>
      <c r="E955">
        <v>266</v>
      </c>
      <c r="F955">
        <v>284</v>
      </c>
      <c r="G955">
        <v>496</v>
      </c>
      <c r="H955" s="14">
        <v>43705</v>
      </c>
      <c r="I955" t="s">
        <v>981</v>
      </c>
      <c r="J955" t="s">
        <v>982</v>
      </c>
      <c r="K955" t="s">
        <v>987</v>
      </c>
      <c r="L955">
        <v>500</v>
      </c>
      <c r="N955">
        <v>1</v>
      </c>
      <c r="O955">
        <v>954</v>
      </c>
    </row>
    <row r="956" spans="1:15" x14ac:dyDescent="0.35">
      <c r="A956" t="s">
        <v>730</v>
      </c>
      <c r="B956">
        <v>9.02</v>
      </c>
      <c r="C956" t="b">
        <v>0</v>
      </c>
      <c r="D956" t="b">
        <v>0</v>
      </c>
      <c r="E956">
        <v>251</v>
      </c>
      <c r="F956">
        <v>269</v>
      </c>
      <c r="G956">
        <v>497</v>
      </c>
      <c r="H956" s="14">
        <v>43705</v>
      </c>
      <c r="I956" t="s">
        <v>981</v>
      </c>
      <c r="J956" t="s">
        <v>982</v>
      </c>
      <c r="K956" t="s">
        <v>987</v>
      </c>
      <c r="L956">
        <v>500</v>
      </c>
      <c r="N956">
        <v>1</v>
      </c>
      <c r="O956">
        <v>955</v>
      </c>
    </row>
    <row r="957" spans="1:15" x14ac:dyDescent="0.35">
      <c r="A957" t="s">
        <v>730</v>
      </c>
      <c r="B957">
        <v>34.799999999999997</v>
      </c>
      <c r="C957" t="b">
        <v>0</v>
      </c>
      <c r="D957" t="b">
        <v>0</v>
      </c>
      <c r="E957">
        <v>251</v>
      </c>
      <c r="F957">
        <v>0</v>
      </c>
      <c r="G957">
        <v>1383</v>
      </c>
      <c r="H957" s="14">
        <v>43705</v>
      </c>
      <c r="I957" t="s">
        <v>996</v>
      </c>
      <c r="K957" t="s">
        <v>987</v>
      </c>
      <c r="L957">
        <v>1000</v>
      </c>
      <c r="N957">
        <v>2</v>
      </c>
      <c r="O957">
        <v>956</v>
      </c>
    </row>
    <row r="958" spans="1:15" x14ac:dyDescent="0.35">
      <c r="A958" t="s">
        <v>730</v>
      </c>
      <c r="B958">
        <v>33</v>
      </c>
      <c r="C958" t="b">
        <v>0</v>
      </c>
      <c r="D958" t="b">
        <v>0</v>
      </c>
      <c r="E958">
        <v>251</v>
      </c>
      <c r="F958">
        <v>0</v>
      </c>
      <c r="G958">
        <v>1384</v>
      </c>
      <c r="H958" s="14">
        <v>43705</v>
      </c>
      <c r="I958" t="s">
        <v>996</v>
      </c>
      <c r="K958" t="s">
        <v>983</v>
      </c>
      <c r="L958">
        <v>7000</v>
      </c>
      <c r="N958">
        <v>4</v>
      </c>
      <c r="O958">
        <v>957</v>
      </c>
    </row>
    <row r="959" spans="1:15" x14ac:dyDescent="0.35">
      <c r="A959" t="s">
        <v>730</v>
      </c>
      <c r="B959">
        <v>6.85</v>
      </c>
      <c r="C959" t="b">
        <v>0</v>
      </c>
      <c r="D959" t="b">
        <v>0</v>
      </c>
      <c r="E959">
        <v>251</v>
      </c>
      <c r="F959">
        <v>0</v>
      </c>
      <c r="G959">
        <v>1385</v>
      </c>
      <c r="H959" s="14">
        <v>43705</v>
      </c>
      <c r="I959" t="s">
        <v>996</v>
      </c>
      <c r="K959" t="s">
        <v>984</v>
      </c>
      <c r="M959">
        <v>5</v>
      </c>
      <c r="N959">
        <v>5</v>
      </c>
      <c r="O959">
        <v>958</v>
      </c>
    </row>
    <row r="960" spans="1:15" x14ac:dyDescent="0.35">
      <c r="A960" t="s">
        <v>730</v>
      </c>
      <c r="B960">
        <v>16.600000000000001</v>
      </c>
      <c r="C960" t="b">
        <v>0</v>
      </c>
      <c r="D960" t="b">
        <v>0</v>
      </c>
      <c r="E960">
        <v>251</v>
      </c>
      <c r="F960">
        <v>269</v>
      </c>
      <c r="G960">
        <v>498</v>
      </c>
      <c r="H960" s="14">
        <v>43705</v>
      </c>
      <c r="I960" t="s">
        <v>981</v>
      </c>
      <c r="J960" t="s">
        <v>982</v>
      </c>
      <c r="K960" t="s">
        <v>983</v>
      </c>
      <c r="L960">
        <v>6500</v>
      </c>
      <c r="N960">
        <v>3</v>
      </c>
      <c r="O960">
        <v>959</v>
      </c>
    </row>
    <row r="961" spans="1:15" x14ac:dyDescent="0.35">
      <c r="A961" t="s">
        <v>730</v>
      </c>
      <c r="B961">
        <v>1.04</v>
      </c>
      <c r="C961" t="b">
        <v>0</v>
      </c>
      <c r="D961" t="b">
        <v>0</v>
      </c>
      <c r="E961">
        <v>251</v>
      </c>
      <c r="F961">
        <v>269</v>
      </c>
      <c r="G961">
        <v>499</v>
      </c>
      <c r="H961" s="14">
        <v>43705</v>
      </c>
      <c r="I961" t="s">
        <v>981</v>
      </c>
      <c r="J961" t="s">
        <v>982</v>
      </c>
      <c r="K961" t="s">
        <v>984</v>
      </c>
      <c r="M961">
        <v>5.5</v>
      </c>
      <c r="N961">
        <v>6</v>
      </c>
      <c r="O961">
        <v>960</v>
      </c>
    </row>
    <row r="962" spans="1:15" x14ac:dyDescent="0.35">
      <c r="A962" t="s">
        <v>372</v>
      </c>
      <c r="B962">
        <v>0.5</v>
      </c>
      <c r="C962" t="b">
        <v>0</v>
      </c>
      <c r="D962" t="b">
        <v>0</v>
      </c>
      <c r="E962">
        <v>114</v>
      </c>
      <c r="F962">
        <v>0</v>
      </c>
      <c r="G962">
        <v>1386</v>
      </c>
      <c r="H962" s="14">
        <v>43705</v>
      </c>
      <c r="I962" t="s">
        <v>996</v>
      </c>
      <c r="K962" t="s">
        <v>987</v>
      </c>
      <c r="L962">
        <v>1000</v>
      </c>
      <c r="N962">
        <v>2</v>
      </c>
      <c r="O962">
        <v>961</v>
      </c>
    </row>
    <row r="963" spans="1:15" x14ac:dyDescent="0.35">
      <c r="A963" t="s">
        <v>372</v>
      </c>
      <c r="B963">
        <v>0.5</v>
      </c>
      <c r="C963" t="b">
        <v>0</v>
      </c>
      <c r="D963" t="b">
        <v>0</v>
      </c>
      <c r="E963">
        <v>114</v>
      </c>
      <c r="F963">
        <v>124</v>
      </c>
      <c r="G963">
        <v>500</v>
      </c>
      <c r="H963" s="14">
        <v>43705</v>
      </c>
      <c r="I963" t="s">
        <v>981</v>
      </c>
      <c r="J963" t="s">
        <v>982</v>
      </c>
      <c r="K963" t="s">
        <v>987</v>
      </c>
      <c r="L963">
        <v>500</v>
      </c>
      <c r="N963">
        <v>1</v>
      </c>
      <c r="O963">
        <v>962</v>
      </c>
    </row>
    <row r="964" spans="1:15" x14ac:dyDescent="0.35">
      <c r="A964" t="s">
        <v>372</v>
      </c>
      <c r="B964">
        <v>2.86</v>
      </c>
      <c r="C964" t="b">
        <v>0</v>
      </c>
      <c r="D964" t="b">
        <v>0</v>
      </c>
      <c r="E964">
        <v>114</v>
      </c>
      <c r="F964">
        <v>0</v>
      </c>
      <c r="G964">
        <v>1387</v>
      </c>
      <c r="H964" s="14">
        <v>43705</v>
      </c>
      <c r="I964" t="s">
        <v>996</v>
      </c>
      <c r="K964" t="s">
        <v>983</v>
      </c>
      <c r="L964">
        <v>7000</v>
      </c>
      <c r="N964">
        <v>4</v>
      </c>
      <c r="O964">
        <v>963</v>
      </c>
    </row>
    <row r="965" spans="1:15" x14ac:dyDescent="0.35">
      <c r="A965" t="s">
        <v>372</v>
      </c>
      <c r="B965">
        <v>0.5</v>
      </c>
      <c r="C965" t="b">
        <v>0</v>
      </c>
      <c r="D965" t="b">
        <v>0</v>
      </c>
      <c r="E965">
        <v>114</v>
      </c>
      <c r="F965">
        <v>124</v>
      </c>
      <c r="G965">
        <v>501</v>
      </c>
      <c r="H965" s="14">
        <v>43705</v>
      </c>
      <c r="I965" t="s">
        <v>981</v>
      </c>
      <c r="J965" t="s">
        <v>982</v>
      </c>
      <c r="K965" t="s">
        <v>983</v>
      </c>
      <c r="L965">
        <v>6500</v>
      </c>
      <c r="N965">
        <v>3</v>
      </c>
      <c r="O965">
        <v>964</v>
      </c>
    </row>
    <row r="966" spans="1:15" x14ac:dyDescent="0.35">
      <c r="A966" t="s">
        <v>315</v>
      </c>
      <c r="B966">
        <v>1.24</v>
      </c>
      <c r="C966" t="b">
        <v>0</v>
      </c>
      <c r="D966" t="b">
        <v>0</v>
      </c>
      <c r="E966">
        <v>94</v>
      </c>
      <c r="F966">
        <v>101</v>
      </c>
      <c r="G966">
        <v>502</v>
      </c>
      <c r="H966" s="14">
        <v>43705</v>
      </c>
      <c r="I966" t="s">
        <v>981</v>
      </c>
      <c r="J966" t="s">
        <v>982</v>
      </c>
      <c r="K966" t="s">
        <v>987</v>
      </c>
      <c r="L966">
        <v>500</v>
      </c>
      <c r="N966">
        <v>6</v>
      </c>
      <c r="O966">
        <v>965</v>
      </c>
    </row>
    <row r="967" spans="1:15" x14ac:dyDescent="0.35">
      <c r="A967" t="s">
        <v>315</v>
      </c>
      <c r="B967">
        <v>12.4</v>
      </c>
      <c r="C967" t="b">
        <v>0</v>
      </c>
      <c r="D967" t="b">
        <v>0</v>
      </c>
      <c r="E967">
        <v>94</v>
      </c>
      <c r="F967">
        <v>0</v>
      </c>
      <c r="G967">
        <v>1388</v>
      </c>
      <c r="H967" s="14">
        <v>43705</v>
      </c>
      <c r="I967" t="s">
        <v>996</v>
      </c>
      <c r="K967" t="s">
        <v>987</v>
      </c>
      <c r="L967">
        <v>1000</v>
      </c>
      <c r="N967">
        <v>2</v>
      </c>
      <c r="O967">
        <v>966</v>
      </c>
    </row>
    <row r="968" spans="1:15" x14ac:dyDescent="0.35">
      <c r="A968" t="s">
        <v>315</v>
      </c>
      <c r="B968">
        <v>8.43</v>
      </c>
      <c r="C968" t="b">
        <v>0</v>
      </c>
      <c r="D968" t="b">
        <v>0</v>
      </c>
      <c r="E968">
        <v>94</v>
      </c>
      <c r="F968">
        <v>101</v>
      </c>
      <c r="G968">
        <v>503</v>
      </c>
      <c r="H968" s="14">
        <v>43705</v>
      </c>
      <c r="I968" t="s">
        <v>981</v>
      </c>
      <c r="J968" t="s">
        <v>982</v>
      </c>
      <c r="K968" t="s">
        <v>983</v>
      </c>
      <c r="L968">
        <v>6500</v>
      </c>
      <c r="N968">
        <v>3</v>
      </c>
      <c r="O968">
        <v>967</v>
      </c>
    </row>
    <row r="969" spans="1:15" x14ac:dyDescent="0.35">
      <c r="A969" t="s">
        <v>315</v>
      </c>
      <c r="B969">
        <v>33.4</v>
      </c>
      <c r="C969" t="b">
        <v>0</v>
      </c>
      <c r="D969" t="b">
        <v>0</v>
      </c>
      <c r="E969">
        <v>94</v>
      </c>
      <c r="F969">
        <v>0</v>
      </c>
      <c r="G969">
        <v>1389</v>
      </c>
      <c r="H969" s="14">
        <v>43705</v>
      </c>
      <c r="I969" t="s">
        <v>996</v>
      </c>
      <c r="K969" t="s">
        <v>983</v>
      </c>
      <c r="L969">
        <v>7000</v>
      </c>
      <c r="N969">
        <v>4</v>
      </c>
      <c r="O969">
        <v>968</v>
      </c>
    </row>
    <row r="970" spans="1:15" x14ac:dyDescent="0.35">
      <c r="A970" t="s">
        <v>315</v>
      </c>
      <c r="B970">
        <v>9.02</v>
      </c>
      <c r="C970" t="b">
        <v>0</v>
      </c>
      <c r="D970" t="b">
        <v>0</v>
      </c>
      <c r="E970">
        <v>94</v>
      </c>
      <c r="F970">
        <v>0</v>
      </c>
      <c r="G970">
        <v>1390</v>
      </c>
      <c r="H970" s="14">
        <v>43705</v>
      </c>
      <c r="I970" t="s">
        <v>996</v>
      </c>
      <c r="K970" t="s">
        <v>984</v>
      </c>
      <c r="M970">
        <v>5</v>
      </c>
      <c r="N970">
        <v>5</v>
      </c>
      <c r="O970">
        <v>969</v>
      </c>
    </row>
    <row r="971" spans="1:15" x14ac:dyDescent="0.35">
      <c r="A971" t="s">
        <v>372</v>
      </c>
      <c r="B971">
        <v>2.63</v>
      </c>
      <c r="C971" t="b">
        <v>0</v>
      </c>
      <c r="D971" t="b">
        <v>0</v>
      </c>
      <c r="E971">
        <v>114</v>
      </c>
      <c r="F971">
        <v>0</v>
      </c>
      <c r="G971">
        <v>1391</v>
      </c>
      <c r="H971" s="14">
        <v>43705</v>
      </c>
      <c r="I971" t="s">
        <v>996</v>
      </c>
      <c r="K971" t="s">
        <v>984</v>
      </c>
      <c r="M971">
        <v>5</v>
      </c>
      <c r="N971">
        <v>5</v>
      </c>
      <c r="O971">
        <v>970</v>
      </c>
    </row>
    <row r="972" spans="1:15" x14ac:dyDescent="0.35">
      <c r="A972" t="s">
        <v>372</v>
      </c>
      <c r="B972">
        <v>0.5</v>
      </c>
      <c r="C972" t="b">
        <v>0</v>
      </c>
      <c r="D972" t="b">
        <v>0</v>
      </c>
      <c r="E972">
        <v>114</v>
      </c>
      <c r="F972">
        <v>124</v>
      </c>
      <c r="G972">
        <v>504</v>
      </c>
      <c r="H972" s="14">
        <v>43705</v>
      </c>
      <c r="I972" t="s">
        <v>981</v>
      </c>
      <c r="J972" t="s">
        <v>982</v>
      </c>
      <c r="K972" t="s">
        <v>984</v>
      </c>
      <c r="M972">
        <v>5.3</v>
      </c>
      <c r="N972">
        <v>6</v>
      </c>
      <c r="O972">
        <v>971</v>
      </c>
    </row>
    <row r="973" spans="1:15" x14ac:dyDescent="0.35">
      <c r="A973" t="s">
        <v>315</v>
      </c>
      <c r="B973">
        <v>0.5</v>
      </c>
      <c r="C973" t="b">
        <v>0</v>
      </c>
      <c r="D973" t="b">
        <v>0</v>
      </c>
      <c r="E973">
        <v>94</v>
      </c>
      <c r="F973">
        <v>101</v>
      </c>
      <c r="G973">
        <v>505</v>
      </c>
      <c r="H973" s="14">
        <v>43705</v>
      </c>
      <c r="I973" t="s">
        <v>981</v>
      </c>
      <c r="J973" t="s">
        <v>982</v>
      </c>
      <c r="K973" t="s">
        <v>984</v>
      </c>
      <c r="M973">
        <v>5.3</v>
      </c>
      <c r="N973">
        <v>6</v>
      </c>
      <c r="O973">
        <v>972</v>
      </c>
    </row>
    <row r="974" spans="1:15" x14ac:dyDescent="0.35">
      <c r="A974" t="s">
        <v>760</v>
      </c>
      <c r="B974">
        <v>3.86</v>
      </c>
      <c r="C974" t="b">
        <v>1</v>
      </c>
      <c r="D974" t="b">
        <v>0</v>
      </c>
      <c r="E974">
        <v>266</v>
      </c>
      <c r="F974">
        <v>0</v>
      </c>
      <c r="G974">
        <v>1392</v>
      </c>
      <c r="H974" s="14">
        <v>43705</v>
      </c>
      <c r="I974" t="s">
        <v>996</v>
      </c>
      <c r="K974" t="s">
        <v>987</v>
      </c>
      <c r="L974">
        <v>1000</v>
      </c>
      <c r="N974">
        <v>2</v>
      </c>
      <c r="O974">
        <v>973</v>
      </c>
    </row>
    <row r="975" spans="1:15" x14ac:dyDescent="0.35">
      <c r="A975" t="s">
        <v>760</v>
      </c>
      <c r="B975">
        <v>6.6</v>
      </c>
      <c r="C975" t="b">
        <v>1</v>
      </c>
      <c r="D975" t="b">
        <v>0</v>
      </c>
      <c r="E975">
        <v>266</v>
      </c>
      <c r="F975">
        <v>0</v>
      </c>
      <c r="G975">
        <v>1393</v>
      </c>
      <c r="H975" s="14">
        <v>43705</v>
      </c>
      <c r="I975" t="s">
        <v>996</v>
      </c>
      <c r="K975" t="s">
        <v>983</v>
      </c>
      <c r="L975">
        <v>8000</v>
      </c>
      <c r="N975">
        <v>4</v>
      </c>
      <c r="O975">
        <v>974</v>
      </c>
    </row>
    <row r="976" spans="1:15" x14ac:dyDescent="0.35">
      <c r="A976" t="s">
        <v>760</v>
      </c>
      <c r="B976">
        <v>0.5</v>
      </c>
      <c r="C976" t="b">
        <v>1</v>
      </c>
      <c r="D976" t="b">
        <v>0</v>
      </c>
      <c r="E976">
        <v>266</v>
      </c>
      <c r="F976">
        <v>284</v>
      </c>
      <c r="G976">
        <v>506</v>
      </c>
      <c r="H976" s="14">
        <v>43705</v>
      </c>
      <c r="I976" t="s">
        <v>981</v>
      </c>
      <c r="J976" t="s">
        <v>982</v>
      </c>
      <c r="K976" t="s">
        <v>983</v>
      </c>
      <c r="L976">
        <v>7500</v>
      </c>
      <c r="N976">
        <v>3</v>
      </c>
      <c r="O976">
        <v>975</v>
      </c>
    </row>
    <row r="977" spans="1:15" x14ac:dyDescent="0.35">
      <c r="A977" t="s">
        <v>760</v>
      </c>
      <c r="B977">
        <v>2.16</v>
      </c>
      <c r="C977" t="b">
        <v>1</v>
      </c>
      <c r="D977" t="b">
        <v>0</v>
      </c>
      <c r="E977">
        <v>266</v>
      </c>
      <c r="F977">
        <v>0</v>
      </c>
      <c r="G977">
        <v>1394</v>
      </c>
      <c r="H977" s="14">
        <v>43705</v>
      </c>
      <c r="I977" t="s">
        <v>996</v>
      </c>
      <c r="K977" t="s">
        <v>984</v>
      </c>
      <c r="M977">
        <v>4</v>
      </c>
      <c r="N977">
        <v>5</v>
      </c>
      <c r="O977">
        <v>976</v>
      </c>
    </row>
    <row r="978" spans="1:15" x14ac:dyDescent="0.35">
      <c r="A978" t="s">
        <v>760</v>
      </c>
      <c r="B978">
        <v>0.5</v>
      </c>
      <c r="C978" t="b">
        <v>1</v>
      </c>
      <c r="D978" t="b">
        <v>0</v>
      </c>
      <c r="E978">
        <v>266</v>
      </c>
      <c r="F978">
        <v>284</v>
      </c>
      <c r="G978">
        <v>507</v>
      </c>
      <c r="H978" s="14">
        <v>43705</v>
      </c>
      <c r="I978" t="s">
        <v>981</v>
      </c>
      <c r="J978" t="s">
        <v>982</v>
      </c>
      <c r="K978" t="s">
        <v>984</v>
      </c>
      <c r="M978">
        <v>4.5</v>
      </c>
      <c r="N978">
        <v>6</v>
      </c>
      <c r="O978">
        <v>977</v>
      </c>
    </row>
    <row r="979" spans="1:15" x14ac:dyDescent="0.35">
      <c r="A979" t="s">
        <v>316</v>
      </c>
      <c r="B979">
        <v>5.51</v>
      </c>
      <c r="C979" t="b">
        <v>1</v>
      </c>
      <c r="D979" t="b">
        <v>0</v>
      </c>
      <c r="E979">
        <v>95</v>
      </c>
      <c r="F979">
        <v>102</v>
      </c>
      <c r="G979">
        <v>508</v>
      </c>
      <c r="H979" s="14">
        <v>43705</v>
      </c>
      <c r="I979" t="s">
        <v>981</v>
      </c>
      <c r="J979" t="s">
        <v>982</v>
      </c>
      <c r="K979" t="s">
        <v>987</v>
      </c>
      <c r="L979">
        <v>500</v>
      </c>
      <c r="N979">
        <v>1</v>
      </c>
      <c r="O979">
        <v>978</v>
      </c>
    </row>
    <row r="980" spans="1:15" x14ac:dyDescent="0.35">
      <c r="A980" t="s">
        <v>781</v>
      </c>
      <c r="B980">
        <v>0.5</v>
      </c>
      <c r="C980" t="b">
        <v>0</v>
      </c>
      <c r="D980" t="b">
        <v>0</v>
      </c>
      <c r="E980">
        <v>275</v>
      </c>
      <c r="F980">
        <v>294</v>
      </c>
      <c r="G980">
        <v>509</v>
      </c>
      <c r="H980" s="14">
        <v>43705</v>
      </c>
      <c r="I980" t="s">
        <v>981</v>
      </c>
      <c r="J980" t="s">
        <v>982</v>
      </c>
      <c r="K980" t="s">
        <v>987</v>
      </c>
      <c r="L980">
        <v>500</v>
      </c>
      <c r="N980">
        <v>1</v>
      </c>
      <c r="O980">
        <v>979</v>
      </c>
    </row>
    <row r="981" spans="1:15" x14ac:dyDescent="0.35">
      <c r="A981" t="s">
        <v>316</v>
      </c>
      <c r="B981">
        <v>142</v>
      </c>
      <c r="C981" t="b">
        <v>1</v>
      </c>
      <c r="D981" t="b">
        <v>0</v>
      </c>
      <c r="E981">
        <v>95</v>
      </c>
      <c r="F981">
        <v>0</v>
      </c>
      <c r="G981">
        <v>1395</v>
      </c>
      <c r="H981" s="14">
        <v>43705</v>
      </c>
      <c r="I981" t="s">
        <v>996</v>
      </c>
      <c r="K981" t="s">
        <v>987</v>
      </c>
      <c r="L981">
        <v>1000</v>
      </c>
      <c r="N981">
        <v>2</v>
      </c>
      <c r="O981">
        <v>980</v>
      </c>
    </row>
    <row r="982" spans="1:15" x14ac:dyDescent="0.35">
      <c r="A982" t="s">
        <v>316</v>
      </c>
      <c r="B982">
        <v>11.6</v>
      </c>
      <c r="C982" t="b">
        <v>1</v>
      </c>
      <c r="D982" t="b">
        <v>0</v>
      </c>
      <c r="E982">
        <v>95</v>
      </c>
      <c r="F982">
        <v>0</v>
      </c>
      <c r="G982">
        <v>1396</v>
      </c>
      <c r="H982" s="14">
        <v>43705</v>
      </c>
      <c r="I982" t="s">
        <v>996</v>
      </c>
      <c r="K982" t="s">
        <v>983</v>
      </c>
      <c r="L982">
        <v>7000</v>
      </c>
      <c r="N982">
        <v>4</v>
      </c>
      <c r="O982">
        <v>981</v>
      </c>
    </row>
    <row r="983" spans="1:15" x14ac:dyDescent="0.35">
      <c r="A983" t="s">
        <v>316</v>
      </c>
      <c r="B983">
        <v>9.98</v>
      </c>
      <c r="C983" t="b">
        <v>1</v>
      </c>
      <c r="D983" t="b">
        <v>0</v>
      </c>
      <c r="E983">
        <v>95</v>
      </c>
      <c r="F983">
        <v>0</v>
      </c>
      <c r="G983">
        <v>1397</v>
      </c>
      <c r="H983" s="14">
        <v>43705</v>
      </c>
      <c r="I983" t="s">
        <v>996</v>
      </c>
      <c r="K983" t="s">
        <v>984</v>
      </c>
      <c r="M983">
        <v>5</v>
      </c>
      <c r="N983">
        <v>5</v>
      </c>
      <c r="O983">
        <v>982</v>
      </c>
    </row>
    <row r="984" spans="1:15" x14ac:dyDescent="0.35">
      <c r="A984" t="s">
        <v>316</v>
      </c>
      <c r="B984">
        <v>1.32</v>
      </c>
      <c r="C984" t="b">
        <v>1</v>
      </c>
      <c r="D984" t="b">
        <v>0</v>
      </c>
      <c r="E984">
        <v>95</v>
      </c>
      <c r="F984">
        <v>102</v>
      </c>
      <c r="G984">
        <v>510</v>
      </c>
      <c r="H984" s="14">
        <v>43705</v>
      </c>
      <c r="I984" t="s">
        <v>981</v>
      </c>
      <c r="J984" t="s">
        <v>982</v>
      </c>
      <c r="K984" t="s">
        <v>983</v>
      </c>
      <c r="L984">
        <v>6500</v>
      </c>
      <c r="N984">
        <v>3</v>
      </c>
      <c r="O984">
        <v>983</v>
      </c>
    </row>
    <row r="985" spans="1:15" x14ac:dyDescent="0.35">
      <c r="A985" t="s">
        <v>316</v>
      </c>
      <c r="B985">
        <v>0.5</v>
      </c>
      <c r="C985" t="b">
        <v>1</v>
      </c>
      <c r="D985" t="b">
        <v>0</v>
      </c>
      <c r="E985">
        <v>95</v>
      </c>
      <c r="F985">
        <v>102</v>
      </c>
      <c r="G985">
        <v>511</v>
      </c>
      <c r="H985" s="14">
        <v>43705</v>
      </c>
      <c r="I985" t="s">
        <v>981</v>
      </c>
      <c r="J985" t="s">
        <v>982</v>
      </c>
      <c r="K985" t="s">
        <v>984</v>
      </c>
      <c r="M985">
        <v>5.5</v>
      </c>
      <c r="N985">
        <v>6</v>
      </c>
      <c r="O985">
        <v>984</v>
      </c>
    </row>
    <row r="986" spans="1:15" x14ac:dyDescent="0.35">
      <c r="A986" t="s">
        <v>781</v>
      </c>
      <c r="B986">
        <v>0.5</v>
      </c>
      <c r="C986" t="b">
        <v>0</v>
      </c>
      <c r="D986" t="b">
        <v>0</v>
      </c>
      <c r="E986">
        <v>275</v>
      </c>
      <c r="F986">
        <v>0</v>
      </c>
      <c r="G986">
        <v>1398</v>
      </c>
      <c r="H986" s="14">
        <v>43705</v>
      </c>
      <c r="I986" t="s">
        <v>996</v>
      </c>
      <c r="K986" t="s">
        <v>987</v>
      </c>
      <c r="L986">
        <v>1000</v>
      </c>
      <c r="N986">
        <v>2</v>
      </c>
      <c r="O986">
        <v>985</v>
      </c>
    </row>
    <row r="987" spans="1:15" x14ac:dyDescent="0.35">
      <c r="A987" t="s">
        <v>781</v>
      </c>
      <c r="B987">
        <v>0.5</v>
      </c>
      <c r="C987" t="b">
        <v>0</v>
      </c>
      <c r="D987" t="b">
        <v>0</v>
      </c>
      <c r="E987">
        <v>275</v>
      </c>
      <c r="F987">
        <v>0</v>
      </c>
      <c r="G987">
        <v>1399</v>
      </c>
      <c r="H987" s="14">
        <v>43705</v>
      </c>
      <c r="I987" t="s">
        <v>996</v>
      </c>
      <c r="K987" t="s">
        <v>983</v>
      </c>
      <c r="L987">
        <v>6500</v>
      </c>
      <c r="N987">
        <v>4</v>
      </c>
      <c r="O987">
        <v>986</v>
      </c>
    </row>
    <row r="988" spans="1:15" x14ac:dyDescent="0.35">
      <c r="A988" t="s">
        <v>781</v>
      </c>
      <c r="B988">
        <v>0.5</v>
      </c>
      <c r="C988" t="b">
        <v>0</v>
      </c>
      <c r="D988" t="b">
        <v>0</v>
      </c>
      <c r="E988">
        <v>275</v>
      </c>
      <c r="F988">
        <v>0</v>
      </c>
      <c r="G988">
        <v>1400</v>
      </c>
      <c r="H988" s="14">
        <v>43705</v>
      </c>
      <c r="I988" t="s">
        <v>996</v>
      </c>
      <c r="K988" t="s">
        <v>984</v>
      </c>
      <c r="M988">
        <v>5</v>
      </c>
      <c r="N988">
        <v>5</v>
      </c>
      <c r="O988">
        <v>987</v>
      </c>
    </row>
    <row r="989" spans="1:15" x14ac:dyDescent="0.35">
      <c r="A989" t="s">
        <v>781</v>
      </c>
      <c r="B989">
        <v>0.5</v>
      </c>
      <c r="C989" t="b">
        <v>0</v>
      </c>
      <c r="D989" t="b">
        <v>0</v>
      </c>
      <c r="E989">
        <v>275</v>
      </c>
      <c r="F989">
        <v>294</v>
      </c>
      <c r="G989">
        <v>512</v>
      </c>
      <c r="H989" s="14">
        <v>43705</v>
      </c>
      <c r="I989" t="s">
        <v>981</v>
      </c>
      <c r="J989" t="s">
        <v>982</v>
      </c>
      <c r="K989" t="s">
        <v>983</v>
      </c>
      <c r="L989">
        <v>6000</v>
      </c>
      <c r="N989">
        <v>3</v>
      </c>
      <c r="O989">
        <v>988</v>
      </c>
    </row>
    <row r="990" spans="1:15" x14ac:dyDescent="0.35">
      <c r="A990" t="s">
        <v>781</v>
      </c>
      <c r="B990">
        <v>0.5</v>
      </c>
      <c r="C990" t="b">
        <v>0</v>
      </c>
      <c r="D990" t="b">
        <v>0</v>
      </c>
      <c r="E990">
        <v>275</v>
      </c>
      <c r="F990">
        <v>294</v>
      </c>
      <c r="G990">
        <v>513</v>
      </c>
      <c r="H990" s="14">
        <v>43705</v>
      </c>
      <c r="I990" t="s">
        <v>981</v>
      </c>
      <c r="J990" t="s">
        <v>982</v>
      </c>
      <c r="K990" t="s">
        <v>984</v>
      </c>
      <c r="M990">
        <v>5</v>
      </c>
      <c r="N990">
        <v>6</v>
      </c>
      <c r="O990">
        <v>989</v>
      </c>
    </row>
    <row r="991" spans="1:15" x14ac:dyDescent="0.35">
      <c r="A991" t="s">
        <v>123</v>
      </c>
      <c r="B991">
        <v>5.05</v>
      </c>
      <c r="C991" t="b">
        <v>0</v>
      </c>
      <c r="D991" t="b">
        <v>0</v>
      </c>
      <c r="E991">
        <v>29</v>
      </c>
      <c r="F991">
        <v>30</v>
      </c>
      <c r="G991">
        <v>514</v>
      </c>
      <c r="H991" s="14">
        <v>43705</v>
      </c>
      <c r="I991" t="s">
        <v>981</v>
      </c>
      <c r="J991" t="s">
        <v>982</v>
      </c>
      <c r="K991" t="s">
        <v>987</v>
      </c>
      <c r="L991">
        <v>500</v>
      </c>
      <c r="N991">
        <v>1</v>
      </c>
      <c r="O991">
        <v>990</v>
      </c>
    </row>
    <row r="992" spans="1:15" x14ac:dyDescent="0.35">
      <c r="A992" t="s">
        <v>123</v>
      </c>
      <c r="B992">
        <v>54.8</v>
      </c>
      <c r="C992" t="b">
        <v>0</v>
      </c>
      <c r="D992" t="b">
        <v>0</v>
      </c>
      <c r="E992">
        <v>29</v>
      </c>
      <c r="F992">
        <v>0</v>
      </c>
      <c r="G992">
        <v>1401</v>
      </c>
      <c r="H992" s="14">
        <v>43705</v>
      </c>
      <c r="I992" t="s">
        <v>996</v>
      </c>
      <c r="K992" t="s">
        <v>987</v>
      </c>
      <c r="L992">
        <v>1000</v>
      </c>
      <c r="N992">
        <v>2</v>
      </c>
      <c r="O992">
        <v>991</v>
      </c>
    </row>
    <row r="993" spans="1:15" x14ac:dyDescent="0.35">
      <c r="A993" t="s">
        <v>123</v>
      </c>
      <c r="B993">
        <v>49.4</v>
      </c>
      <c r="C993" t="b">
        <v>0</v>
      </c>
      <c r="D993" t="b">
        <v>0</v>
      </c>
      <c r="E993">
        <v>29</v>
      </c>
      <c r="F993">
        <v>0</v>
      </c>
      <c r="G993">
        <v>1402</v>
      </c>
      <c r="H993" s="14">
        <v>43705</v>
      </c>
      <c r="I993" t="s">
        <v>996</v>
      </c>
      <c r="K993" t="s">
        <v>983</v>
      </c>
      <c r="L993">
        <v>7000</v>
      </c>
      <c r="N993">
        <v>4</v>
      </c>
      <c r="O993">
        <v>992</v>
      </c>
    </row>
    <row r="994" spans="1:15" x14ac:dyDescent="0.35">
      <c r="A994" t="s">
        <v>123</v>
      </c>
      <c r="B994">
        <v>8.56</v>
      </c>
      <c r="C994" t="b">
        <v>0</v>
      </c>
      <c r="D994" t="b">
        <v>0</v>
      </c>
      <c r="E994">
        <v>29</v>
      </c>
      <c r="F994">
        <v>30</v>
      </c>
      <c r="G994">
        <v>515</v>
      </c>
      <c r="H994" s="14">
        <v>43705</v>
      </c>
      <c r="I994" t="s">
        <v>981</v>
      </c>
      <c r="J994" t="s">
        <v>982</v>
      </c>
      <c r="K994" t="s">
        <v>983</v>
      </c>
      <c r="L994">
        <v>6500</v>
      </c>
      <c r="N994">
        <v>3</v>
      </c>
      <c r="O994">
        <v>993</v>
      </c>
    </row>
    <row r="995" spans="1:15" x14ac:dyDescent="0.35">
      <c r="A995" t="s">
        <v>123</v>
      </c>
      <c r="B995">
        <v>42.9</v>
      </c>
      <c r="C995" t="b">
        <v>0</v>
      </c>
      <c r="D995" t="b">
        <v>0</v>
      </c>
      <c r="E995">
        <v>29</v>
      </c>
      <c r="F995">
        <v>0</v>
      </c>
      <c r="G995">
        <v>1403</v>
      </c>
      <c r="H995" s="14">
        <v>43705</v>
      </c>
      <c r="I995" t="s">
        <v>996</v>
      </c>
      <c r="K995" t="s">
        <v>984</v>
      </c>
      <c r="M995">
        <v>5</v>
      </c>
      <c r="N995">
        <v>5</v>
      </c>
      <c r="O995">
        <v>994</v>
      </c>
    </row>
    <row r="996" spans="1:15" x14ac:dyDescent="0.35">
      <c r="A996" t="s">
        <v>123</v>
      </c>
      <c r="B996">
        <v>4.5</v>
      </c>
      <c r="C996" t="b">
        <v>0</v>
      </c>
      <c r="D996" t="b">
        <v>0</v>
      </c>
      <c r="E996">
        <v>29</v>
      </c>
      <c r="F996">
        <v>30</v>
      </c>
      <c r="G996">
        <v>516</v>
      </c>
      <c r="H996" s="14">
        <v>43705</v>
      </c>
      <c r="I996" t="s">
        <v>981</v>
      </c>
      <c r="J996" t="s">
        <v>982</v>
      </c>
      <c r="K996" t="s">
        <v>984</v>
      </c>
      <c r="M996">
        <v>5.3</v>
      </c>
      <c r="N996">
        <v>6</v>
      </c>
      <c r="O996">
        <v>995</v>
      </c>
    </row>
    <row r="997" spans="1:15" x14ac:dyDescent="0.35">
      <c r="A997" t="s">
        <v>328</v>
      </c>
      <c r="B997">
        <v>0.5</v>
      </c>
      <c r="C997" t="b">
        <v>0</v>
      </c>
      <c r="D997" t="b">
        <v>0</v>
      </c>
      <c r="E997">
        <v>98</v>
      </c>
      <c r="F997">
        <v>106</v>
      </c>
      <c r="G997">
        <v>517</v>
      </c>
      <c r="H997" s="14">
        <v>43705</v>
      </c>
      <c r="I997" t="s">
        <v>981</v>
      </c>
      <c r="J997" t="s">
        <v>982</v>
      </c>
      <c r="K997" t="s">
        <v>987</v>
      </c>
      <c r="L997">
        <v>500</v>
      </c>
      <c r="N997">
        <v>1</v>
      </c>
      <c r="O997">
        <v>996</v>
      </c>
    </row>
    <row r="998" spans="1:15" x14ac:dyDescent="0.35">
      <c r="A998" t="s">
        <v>328</v>
      </c>
      <c r="B998">
        <v>21.2</v>
      </c>
      <c r="C998" t="b">
        <v>0</v>
      </c>
      <c r="D998" t="b">
        <v>0</v>
      </c>
      <c r="E998">
        <v>98</v>
      </c>
      <c r="F998">
        <v>0</v>
      </c>
      <c r="G998">
        <v>1404</v>
      </c>
      <c r="H998" s="14">
        <v>43705</v>
      </c>
      <c r="I998" t="s">
        <v>996</v>
      </c>
      <c r="K998" t="s">
        <v>987</v>
      </c>
      <c r="L998">
        <v>1000</v>
      </c>
      <c r="N998">
        <v>2</v>
      </c>
      <c r="O998">
        <v>997</v>
      </c>
    </row>
    <row r="999" spans="1:15" x14ac:dyDescent="0.35">
      <c r="A999" t="s">
        <v>328</v>
      </c>
      <c r="B999">
        <v>29.7</v>
      </c>
      <c r="C999" t="b">
        <v>0</v>
      </c>
      <c r="D999" t="b">
        <v>0</v>
      </c>
      <c r="E999">
        <v>98</v>
      </c>
      <c r="F999">
        <v>0</v>
      </c>
      <c r="G999">
        <v>1405</v>
      </c>
      <c r="H999" s="14">
        <v>43705</v>
      </c>
      <c r="I999" t="s">
        <v>996</v>
      </c>
      <c r="K999" t="s">
        <v>983</v>
      </c>
      <c r="L999">
        <v>6500</v>
      </c>
      <c r="N999">
        <v>4</v>
      </c>
      <c r="O999">
        <v>998</v>
      </c>
    </row>
    <row r="1000" spans="1:15" x14ac:dyDescent="0.35">
      <c r="A1000" t="s">
        <v>328</v>
      </c>
      <c r="B1000">
        <v>5.0599999999999996</v>
      </c>
      <c r="C1000" t="b">
        <v>0</v>
      </c>
      <c r="D1000" t="b">
        <v>0</v>
      </c>
      <c r="E1000">
        <v>98</v>
      </c>
      <c r="F1000">
        <v>0</v>
      </c>
      <c r="G1000">
        <v>1406</v>
      </c>
      <c r="H1000" s="14">
        <v>43705</v>
      </c>
      <c r="I1000" t="s">
        <v>996</v>
      </c>
      <c r="K1000" t="s">
        <v>984</v>
      </c>
      <c r="M1000">
        <v>5</v>
      </c>
      <c r="N1000">
        <v>5</v>
      </c>
      <c r="O1000">
        <v>999</v>
      </c>
    </row>
    <row r="1001" spans="1:15" x14ac:dyDescent="0.35">
      <c r="A1001" t="s">
        <v>328</v>
      </c>
      <c r="B1001">
        <v>3.71</v>
      </c>
      <c r="C1001" t="b">
        <v>0</v>
      </c>
      <c r="D1001" t="b">
        <v>0</v>
      </c>
      <c r="E1001">
        <v>98</v>
      </c>
      <c r="F1001">
        <v>106</v>
      </c>
      <c r="G1001">
        <v>518</v>
      </c>
      <c r="H1001" s="14">
        <v>43705</v>
      </c>
      <c r="I1001" t="s">
        <v>981</v>
      </c>
      <c r="J1001" t="s">
        <v>982</v>
      </c>
      <c r="K1001" t="s">
        <v>983</v>
      </c>
      <c r="L1001">
        <v>6000</v>
      </c>
      <c r="N1001">
        <v>3</v>
      </c>
      <c r="O1001">
        <v>1000</v>
      </c>
    </row>
    <row r="1002" spans="1:15" x14ac:dyDescent="0.35">
      <c r="A1002" t="s">
        <v>328</v>
      </c>
      <c r="B1002">
        <v>0.5</v>
      </c>
      <c r="C1002" t="b">
        <v>0</v>
      </c>
      <c r="D1002" t="b">
        <v>0</v>
      </c>
      <c r="E1002">
        <v>98</v>
      </c>
      <c r="F1002">
        <v>106</v>
      </c>
      <c r="G1002">
        <v>519</v>
      </c>
      <c r="H1002" s="14">
        <v>43705</v>
      </c>
      <c r="I1002" t="s">
        <v>981</v>
      </c>
      <c r="J1002" t="s">
        <v>982</v>
      </c>
      <c r="K1002" t="s">
        <v>984</v>
      </c>
      <c r="M1002">
        <v>5</v>
      </c>
      <c r="N1002">
        <v>6</v>
      </c>
      <c r="O1002">
        <v>1001</v>
      </c>
    </row>
    <row r="1003" spans="1:15" x14ac:dyDescent="0.35">
      <c r="A1003" t="s">
        <v>328</v>
      </c>
      <c r="B1003">
        <v>0.5</v>
      </c>
      <c r="C1003" t="b">
        <v>0</v>
      </c>
      <c r="D1003" t="b">
        <v>0</v>
      </c>
      <c r="E1003">
        <v>98</v>
      </c>
      <c r="F1003">
        <v>325</v>
      </c>
      <c r="G1003">
        <v>20</v>
      </c>
      <c r="H1003" s="14">
        <v>43705</v>
      </c>
      <c r="I1003" t="s">
        <v>981</v>
      </c>
      <c r="J1003" t="s">
        <v>985</v>
      </c>
      <c r="K1003" t="s">
        <v>984</v>
      </c>
      <c r="M1003">
        <v>5</v>
      </c>
      <c r="N1003">
        <v>7</v>
      </c>
      <c r="O1003">
        <v>1002</v>
      </c>
    </row>
    <row r="1004" spans="1:15" x14ac:dyDescent="0.35">
      <c r="A1004" t="s">
        <v>387</v>
      </c>
      <c r="B1004">
        <v>0.5</v>
      </c>
      <c r="C1004" t="b">
        <v>0</v>
      </c>
      <c r="D1004" t="b">
        <v>0</v>
      </c>
      <c r="E1004">
        <v>120</v>
      </c>
      <c r="F1004">
        <v>131</v>
      </c>
      <c r="G1004">
        <v>520</v>
      </c>
      <c r="H1004" s="14">
        <v>43705</v>
      </c>
      <c r="I1004" t="s">
        <v>981</v>
      </c>
      <c r="J1004" t="s">
        <v>982</v>
      </c>
      <c r="K1004" t="s">
        <v>987</v>
      </c>
      <c r="L1004">
        <v>500</v>
      </c>
      <c r="N1004">
        <v>1</v>
      </c>
      <c r="O1004">
        <v>1003</v>
      </c>
    </row>
    <row r="1005" spans="1:15" x14ac:dyDescent="0.35">
      <c r="A1005" t="s">
        <v>498</v>
      </c>
      <c r="B1005">
        <v>0.5</v>
      </c>
      <c r="C1005" t="b">
        <v>0</v>
      </c>
      <c r="D1005" t="b">
        <v>0</v>
      </c>
      <c r="E1005">
        <v>159</v>
      </c>
      <c r="F1005">
        <v>173</v>
      </c>
      <c r="G1005">
        <v>521</v>
      </c>
      <c r="H1005" s="14">
        <v>43705</v>
      </c>
      <c r="I1005" t="s">
        <v>981</v>
      </c>
      <c r="J1005" t="s">
        <v>982</v>
      </c>
      <c r="K1005" t="s">
        <v>987</v>
      </c>
      <c r="L1005">
        <v>500</v>
      </c>
      <c r="N1005">
        <v>1</v>
      </c>
      <c r="O1005">
        <v>1004</v>
      </c>
    </row>
    <row r="1006" spans="1:15" x14ac:dyDescent="0.35">
      <c r="A1006" t="s">
        <v>498</v>
      </c>
      <c r="B1006">
        <v>9.74</v>
      </c>
      <c r="C1006" t="b">
        <v>0</v>
      </c>
      <c r="D1006" t="b">
        <v>0</v>
      </c>
      <c r="E1006">
        <v>159</v>
      </c>
      <c r="F1006">
        <v>0</v>
      </c>
      <c r="G1006">
        <v>1407</v>
      </c>
      <c r="H1006" s="14">
        <v>43705</v>
      </c>
      <c r="I1006" t="s">
        <v>996</v>
      </c>
      <c r="K1006" t="s">
        <v>987</v>
      </c>
      <c r="L1006">
        <v>1000</v>
      </c>
      <c r="N1006">
        <v>2</v>
      </c>
      <c r="O1006">
        <v>1005</v>
      </c>
    </row>
    <row r="1007" spans="1:15" x14ac:dyDescent="0.35">
      <c r="A1007" t="s">
        <v>498</v>
      </c>
      <c r="B1007">
        <v>7.85</v>
      </c>
      <c r="C1007" t="b">
        <v>0</v>
      </c>
      <c r="D1007" t="b">
        <v>0</v>
      </c>
      <c r="E1007">
        <v>159</v>
      </c>
      <c r="F1007">
        <v>0</v>
      </c>
      <c r="G1007">
        <v>1408</v>
      </c>
      <c r="H1007" s="14">
        <v>43705</v>
      </c>
      <c r="I1007" t="s">
        <v>996</v>
      </c>
      <c r="K1007" t="s">
        <v>983</v>
      </c>
      <c r="L1007">
        <v>6500</v>
      </c>
      <c r="N1007">
        <v>4</v>
      </c>
      <c r="O1007">
        <v>1006</v>
      </c>
    </row>
    <row r="1008" spans="1:15" x14ac:dyDescent="0.35">
      <c r="A1008" t="s">
        <v>498</v>
      </c>
      <c r="B1008">
        <v>4.7300000000000004</v>
      </c>
      <c r="C1008" t="b">
        <v>0</v>
      </c>
      <c r="D1008" t="b">
        <v>0</v>
      </c>
      <c r="E1008">
        <v>159</v>
      </c>
      <c r="F1008">
        <v>0</v>
      </c>
      <c r="G1008">
        <v>1409</v>
      </c>
      <c r="H1008" s="14">
        <v>43705</v>
      </c>
      <c r="I1008" t="s">
        <v>996</v>
      </c>
      <c r="K1008" t="s">
        <v>984</v>
      </c>
      <c r="M1008">
        <v>5</v>
      </c>
      <c r="N1008">
        <v>5</v>
      </c>
      <c r="O1008">
        <v>1007</v>
      </c>
    </row>
    <row r="1009" spans="1:15" x14ac:dyDescent="0.35">
      <c r="A1009" t="s">
        <v>498</v>
      </c>
      <c r="B1009">
        <v>0.5</v>
      </c>
      <c r="C1009" t="b">
        <v>0</v>
      </c>
      <c r="D1009" t="b">
        <v>0</v>
      </c>
      <c r="E1009">
        <v>159</v>
      </c>
      <c r="F1009">
        <v>173</v>
      </c>
      <c r="G1009">
        <v>522</v>
      </c>
      <c r="H1009" s="14">
        <v>43705</v>
      </c>
      <c r="I1009" t="s">
        <v>981</v>
      </c>
      <c r="J1009" t="s">
        <v>982</v>
      </c>
      <c r="K1009" t="s">
        <v>983</v>
      </c>
      <c r="L1009">
        <v>6000</v>
      </c>
      <c r="N1009">
        <v>3</v>
      </c>
      <c r="O1009">
        <v>1008</v>
      </c>
    </row>
    <row r="1010" spans="1:15" x14ac:dyDescent="0.35">
      <c r="A1010" t="s">
        <v>498</v>
      </c>
      <c r="B1010">
        <v>0.5</v>
      </c>
      <c r="C1010" t="b">
        <v>0</v>
      </c>
      <c r="D1010" t="b">
        <v>0</v>
      </c>
      <c r="E1010">
        <v>159</v>
      </c>
      <c r="F1010">
        <v>173</v>
      </c>
      <c r="G1010">
        <v>523</v>
      </c>
      <c r="H1010" s="14">
        <v>43705</v>
      </c>
      <c r="I1010" t="s">
        <v>981</v>
      </c>
      <c r="J1010" t="s">
        <v>982</v>
      </c>
      <c r="K1010" t="s">
        <v>984</v>
      </c>
      <c r="M1010">
        <v>5</v>
      </c>
      <c r="N1010">
        <v>6</v>
      </c>
      <c r="O1010">
        <v>1009</v>
      </c>
    </row>
    <row r="1011" spans="1:15" x14ac:dyDescent="0.35">
      <c r="A1011" t="s">
        <v>387</v>
      </c>
      <c r="B1011">
        <v>2.2200000000000002</v>
      </c>
      <c r="C1011" t="b">
        <v>0</v>
      </c>
      <c r="D1011" t="b">
        <v>0</v>
      </c>
      <c r="E1011">
        <v>120</v>
      </c>
      <c r="F1011">
        <v>0</v>
      </c>
      <c r="G1011">
        <v>1410</v>
      </c>
      <c r="H1011" s="14">
        <v>43705</v>
      </c>
      <c r="I1011" t="s">
        <v>996</v>
      </c>
      <c r="K1011" t="s">
        <v>987</v>
      </c>
      <c r="L1011">
        <v>1000</v>
      </c>
      <c r="N1011">
        <v>2</v>
      </c>
      <c r="O1011">
        <v>1010</v>
      </c>
    </row>
    <row r="1012" spans="1:15" x14ac:dyDescent="0.35">
      <c r="A1012" t="s">
        <v>387</v>
      </c>
      <c r="B1012">
        <v>0.5</v>
      </c>
      <c r="C1012" t="b">
        <v>0</v>
      </c>
      <c r="D1012" t="b">
        <v>0</v>
      </c>
      <c r="E1012">
        <v>120</v>
      </c>
      <c r="F1012">
        <v>131</v>
      </c>
      <c r="G1012">
        <v>524</v>
      </c>
      <c r="H1012" s="14">
        <v>43705</v>
      </c>
      <c r="I1012" t="s">
        <v>981</v>
      </c>
      <c r="J1012" t="s">
        <v>982</v>
      </c>
      <c r="K1012" t="s">
        <v>983</v>
      </c>
      <c r="L1012">
        <v>7500</v>
      </c>
      <c r="N1012">
        <v>3</v>
      </c>
      <c r="O1012">
        <v>1011</v>
      </c>
    </row>
    <row r="1013" spans="1:15" x14ac:dyDescent="0.35">
      <c r="A1013" t="s">
        <v>387</v>
      </c>
      <c r="B1013">
        <v>1.62</v>
      </c>
      <c r="C1013" t="b">
        <v>0</v>
      </c>
      <c r="D1013" t="b">
        <v>0</v>
      </c>
      <c r="E1013">
        <v>120</v>
      </c>
      <c r="F1013">
        <v>0</v>
      </c>
      <c r="G1013">
        <v>1411</v>
      </c>
      <c r="H1013" s="14">
        <v>43705</v>
      </c>
      <c r="I1013" t="s">
        <v>996</v>
      </c>
      <c r="K1013" t="s">
        <v>983</v>
      </c>
      <c r="L1013">
        <v>8000</v>
      </c>
      <c r="N1013">
        <v>4</v>
      </c>
      <c r="O1013">
        <v>1012</v>
      </c>
    </row>
    <row r="1014" spans="1:15" x14ac:dyDescent="0.35">
      <c r="A1014" t="s">
        <v>387</v>
      </c>
      <c r="B1014">
        <v>1.62</v>
      </c>
      <c r="C1014" t="b">
        <v>0</v>
      </c>
      <c r="D1014" t="b">
        <v>0</v>
      </c>
      <c r="E1014">
        <v>120</v>
      </c>
      <c r="F1014">
        <v>0</v>
      </c>
      <c r="G1014">
        <v>1412</v>
      </c>
      <c r="H1014" s="14">
        <v>43705</v>
      </c>
      <c r="I1014" t="s">
        <v>996</v>
      </c>
      <c r="K1014" t="s">
        <v>984</v>
      </c>
      <c r="M1014">
        <v>5</v>
      </c>
      <c r="N1014">
        <v>5</v>
      </c>
      <c r="O1014">
        <v>1013</v>
      </c>
    </row>
    <row r="1015" spans="1:15" x14ac:dyDescent="0.35">
      <c r="A1015" t="s">
        <v>387</v>
      </c>
      <c r="B1015">
        <v>0.5</v>
      </c>
      <c r="C1015" t="b">
        <v>0</v>
      </c>
      <c r="D1015" t="b">
        <v>0</v>
      </c>
      <c r="E1015">
        <v>120</v>
      </c>
      <c r="F1015">
        <v>131</v>
      </c>
      <c r="G1015">
        <v>525</v>
      </c>
      <c r="H1015" s="14">
        <v>43705</v>
      </c>
      <c r="I1015" t="s">
        <v>981</v>
      </c>
      <c r="J1015" t="s">
        <v>982</v>
      </c>
      <c r="K1015" t="s">
        <v>984</v>
      </c>
      <c r="M1015">
        <v>5.3</v>
      </c>
      <c r="N1015">
        <v>6</v>
      </c>
      <c r="O1015">
        <v>1014</v>
      </c>
    </row>
    <row r="1016" spans="1:15" x14ac:dyDescent="0.35">
      <c r="A1016" t="s">
        <v>387</v>
      </c>
      <c r="B1016">
        <v>1.89</v>
      </c>
      <c r="C1016" t="b">
        <v>0</v>
      </c>
      <c r="D1016" t="b">
        <v>0</v>
      </c>
      <c r="E1016">
        <v>120</v>
      </c>
      <c r="F1016">
        <v>328</v>
      </c>
      <c r="G1016">
        <v>21</v>
      </c>
      <c r="H1016" s="14">
        <v>43705</v>
      </c>
      <c r="I1016" t="s">
        <v>981</v>
      </c>
      <c r="J1016" t="s">
        <v>982</v>
      </c>
      <c r="K1016" t="s">
        <v>984</v>
      </c>
      <c r="M1016">
        <v>5.6</v>
      </c>
      <c r="N1016">
        <v>7</v>
      </c>
      <c r="O1016">
        <v>1015</v>
      </c>
    </row>
    <row r="1017" spans="1:15" x14ac:dyDescent="0.35">
      <c r="A1017" t="s">
        <v>285</v>
      </c>
      <c r="B1017">
        <v>0.5</v>
      </c>
      <c r="C1017" t="b">
        <v>0</v>
      </c>
      <c r="D1017" t="b">
        <v>0</v>
      </c>
      <c r="E1017">
        <v>82</v>
      </c>
      <c r="F1017">
        <v>87</v>
      </c>
      <c r="G1017">
        <v>526</v>
      </c>
      <c r="H1017" s="14">
        <v>43705</v>
      </c>
      <c r="I1017" t="s">
        <v>981</v>
      </c>
      <c r="J1017" t="s">
        <v>982</v>
      </c>
      <c r="K1017" t="s">
        <v>987</v>
      </c>
      <c r="L1017">
        <v>500</v>
      </c>
      <c r="N1017">
        <v>1</v>
      </c>
      <c r="O1017">
        <v>1016</v>
      </c>
    </row>
    <row r="1018" spans="1:15" x14ac:dyDescent="0.35">
      <c r="A1018" t="s">
        <v>285</v>
      </c>
      <c r="B1018">
        <v>9.26</v>
      </c>
      <c r="C1018" t="b">
        <v>0</v>
      </c>
      <c r="D1018" t="b">
        <v>0</v>
      </c>
      <c r="E1018">
        <v>82</v>
      </c>
      <c r="F1018">
        <v>0</v>
      </c>
      <c r="G1018">
        <v>1413</v>
      </c>
      <c r="H1018" s="14">
        <v>43705</v>
      </c>
      <c r="I1018" t="s">
        <v>996</v>
      </c>
      <c r="K1018" t="s">
        <v>987</v>
      </c>
      <c r="L1018">
        <v>1000</v>
      </c>
      <c r="N1018">
        <v>2</v>
      </c>
      <c r="O1018">
        <v>1017</v>
      </c>
    </row>
    <row r="1019" spans="1:15" x14ac:dyDescent="0.35">
      <c r="A1019" t="s">
        <v>285</v>
      </c>
      <c r="B1019">
        <v>0.5</v>
      </c>
      <c r="C1019" t="b">
        <v>0</v>
      </c>
      <c r="D1019" t="b">
        <v>0</v>
      </c>
      <c r="E1019">
        <v>82</v>
      </c>
      <c r="F1019">
        <v>87</v>
      </c>
      <c r="G1019">
        <v>527</v>
      </c>
      <c r="H1019" s="14">
        <v>43705</v>
      </c>
      <c r="I1019" t="s">
        <v>981</v>
      </c>
      <c r="J1019" t="s">
        <v>982</v>
      </c>
      <c r="K1019" t="s">
        <v>983</v>
      </c>
      <c r="L1019">
        <v>6500</v>
      </c>
      <c r="N1019">
        <v>3</v>
      </c>
      <c r="O1019">
        <v>1018</v>
      </c>
    </row>
    <row r="1020" spans="1:15" x14ac:dyDescent="0.35">
      <c r="A1020" t="s">
        <v>285</v>
      </c>
      <c r="B1020">
        <v>10.4</v>
      </c>
      <c r="C1020" t="b">
        <v>0</v>
      </c>
      <c r="D1020" t="b">
        <v>0</v>
      </c>
      <c r="E1020">
        <v>82</v>
      </c>
      <c r="F1020">
        <v>0</v>
      </c>
      <c r="G1020">
        <v>1414</v>
      </c>
      <c r="H1020" s="14">
        <v>43705</v>
      </c>
      <c r="I1020" t="s">
        <v>996</v>
      </c>
      <c r="K1020" t="s">
        <v>983</v>
      </c>
      <c r="L1020">
        <v>7000</v>
      </c>
      <c r="N1020">
        <v>4</v>
      </c>
      <c r="O1020">
        <v>1019</v>
      </c>
    </row>
    <row r="1021" spans="1:15" x14ac:dyDescent="0.35">
      <c r="A1021" t="s">
        <v>285</v>
      </c>
      <c r="B1021">
        <v>3.03</v>
      </c>
      <c r="C1021" t="b">
        <v>0</v>
      </c>
      <c r="D1021" t="b">
        <v>0</v>
      </c>
      <c r="E1021">
        <v>82</v>
      </c>
      <c r="F1021">
        <v>0</v>
      </c>
      <c r="G1021">
        <v>1415</v>
      </c>
      <c r="H1021" s="14">
        <v>43705</v>
      </c>
      <c r="I1021" t="s">
        <v>996</v>
      </c>
      <c r="K1021" t="s">
        <v>984</v>
      </c>
      <c r="M1021">
        <v>5</v>
      </c>
      <c r="N1021">
        <v>5</v>
      </c>
      <c r="O1021">
        <v>1020</v>
      </c>
    </row>
    <row r="1022" spans="1:15" x14ac:dyDescent="0.35">
      <c r="A1022" t="s">
        <v>285</v>
      </c>
      <c r="B1022">
        <v>0.5</v>
      </c>
      <c r="C1022" t="b">
        <v>0</v>
      </c>
      <c r="D1022" t="b">
        <v>0</v>
      </c>
      <c r="E1022">
        <v>82</v>
      </c>
      <c r="F1022">
        <v>87</v>
      </c>
      <c r="G1022">
        <v>528</v>
      </c>
      <c r="H1022" s="14">
        <v>43705</v>
      </c>
      <c r="I1022" t="s">
        <v>981</v>
      </c>
      <c r="J1022" t="s">
        <v>982</v>
      </c>
      <c r="K1022" t="s">
        <v>984</v>
      </c>
      <c r="M1022">
        <v>5.3</v>
      </c>
      <c r="N1022">
        <v>6</v>
      </c>
      <c r="O1022">
        <v>1021</v>
      </c>
    </row>
    <row r="1023" spans="1:15" x14ac:dyDescent="0.35">
      <c r="A1023" t="s">
        <v>420</v>
      </c>
      <c r="B1023">
        <v>1.75</v>
      </c>
      <c r="C1023" t="b">
        <v>0</v>
      </c>
      <c r="D1023" t="b">
        <v>0</v>
      </c>
      <c r="E1023">
        <v>130</v>
      </c>
      <c r="F1023">
        <v>142</v>
      </c>
      <c r="G1023">
        <v>529</v>
      </c>
      <c r="H1023" s="14">
        <v>43705</v>
      </c>
      <c r="I1023" t="s">
        <v>981</v>
      </c>
      <c r="J1023" t="s">
        <v>982</v>
      </c>
      <c r="K1023" t="s">
        <v>987</v>
      </c>
      <c r="L1023">
        <v>500</v>
      </c>
      <c r="N1023">
        <v>1</v>
      </c>
      <c r="O1023">
        <v>1022</v>
      </c>
    </row>
    <row r="1024" spans="1:15" x14ac:dyDescent="0.35">
      <c r="A1024" t="s">
        <v>75</v>
      </c>
      <c r="B1024">
        <v>0.5</v>
      </c>
      <c r="C1024" t="b">
        <v>0</v>
      </c>
      <c r="D1024" t="b">
        <v>0</v>
      </c>
      <c r="E1024">
        <v>14</v>
      </c>
      <c r="F1024">
        <v>15</v>
      </c>
      <c r="G1024">
        <v>530</v>
      </c>
      <c r="H1024" s="14">
        <v>43705</v>
      </c>
      <c r="I1024" t="s">
        <v>981</v>
      </c>
      <c r="J1024" t="s">
        <v>982</v>
      </c>
      <c r="K1024" t="s">
        <v>987</v>
      </c>
      <c r="L1024">
        <v>500</v>
      </c>
      <c r="N1024">
        <v>1</v>
      </c>
      <c r="O1024">
        <v>1023</v>
      </c>
    </row>
    <row r="1025" spans="1:15" x14ac:dyDescent="0.35">
      <c r="A1025" t="s">
        <v>288</v>
      </c>
      <c r="B1025">
        <v>0.5</v>
      </c>
      <c r="C1025" t="b">
        <v>1</v>
      </c>
      <c r="D1025" t="b">
        <v>0</v>
      </c>
      <c r="E1025">
        <v>84</v>
      </c>
      <c r="F1025">
        <v>89</v>
      </c>
      <c r="G1025">
        <v>531</v>
      </c>
      <c r="H1025" s="14">
        <v>43705</v>
      </c>
      <c r="I1025" t="s">
        <v>981</v>
      </c>
      <c r="J1025" t="s">
        <v>982</v>
      </c>
      <c r="K1025" t="s">
        <v>987</v>
      </c>
      <c r="L1025">
        <v>500</v>
      </c>
      <c r="N1025">
        <v>1</v>
      </c>
      <c r="O1025">
        <v>1024</v>
      </c>
    </row>
    <row r="1026" spans="1:15" x14ac:dyDescent="0.35">
      <c r="A1026" t="s">
        <v>288</v>
      </c>
      <c r="B1026">
        <v>9.9499999999999993</v>
      </c>
      <c r="C1026" t="b">
        <v>1</v>
      </c>
      <c r="D1026" t="b">
        <v>0</v>
      </c>
      <c r="E1026">
        <v>84</v>
      </c>
      <c r="F1026">
        <v>0</v>
      </c>
      <c r="G1026">
        <v>1416</v>
      </c>
      <c r="H1026" s="14">
        <v>43705</v>
      </c>
      <c r="I1026" t="s">
        <v>996</v>
      </c>
      <c r="K1026" t="s">
        <v>987</v>
      </c>
      <c r="L1026">
        <v>1000</v>
      </c>
      <c r="N1026">
        <v>2</v>
      </c>
      <c r="O1026">
        <v>1025</v>
      </c>
    </row>
    <row r="1027" spans="1:15" x14ac:dyDescent="0.35">
      <c r="A1027" t="s">
        <v>288</v>
      </c>
      <c r="B1027">
        <v>5.39</v>
      </c>
      <c r="C1027" t="b">
        <v>1</v>
      </c>
      <c r="D1027" t="b">
        <v>0</v>
      </c>
      <c r="E1027">
        <v>84</v>
      </c>
      <c r="F1027">
        <v>0</v>
      </c>
      <c r="G1027">
        <v>1417</v>
      </c>
      <c r="H1027" s="14">
        <v>43705</v>
      </c>
      <c r="I1027" t="s">
        <v>996</v>
      </c>
      <c r="K1027" t="s">
        <v>983</v>
      </c>
      <c r="L1027">
        <v>7000</v>
      </c>
      <c r="N1027">
        <v>4</v>
      </c>
      <c r="O1027">
        <v>1026</v>
      </c>
    </row>
    <row r="1028" spans="1:15" x14ac:dyDescent="0.35">
      <c r="A1028" t="s">
        <v>288</v>
      </c>
      <c r="B1028">
        <v>4.46</v>
      </c>
      <c r="C1028" t="b">
        <v>1</v>
      </c>
      <c r="D1028" t="b">
        <v>0</v>
      </c>
      <c r="E1028">
        <v>84</v>
      </c>
      <c r="F1028">
        <v>0</v>
      </c>
      <c r="G1028">
        <v>1418</v>
      </c>
      <c r="H1028" s="14">
        <v>43705</v>
      </c>
      <c r="I1028" t="s">
        <v>996</v>
      </c>
      <c r="K1028" t="s">
        <v>984</v>
      </c>
      <c r="M1028">
        <v>5</v>
      </c>
      <c r="N1028">
        <v>5</v>
      </c>
      <c r="O1028">
        <v>1027</v>
      </c>
    </row>
    <row r="1029" spans="1:15" x14ac:dyDescent="0.35">
      <c r="A1029" t="s">
        <v>288</v>
      </c>
      <c r="B1029">
        <v>0.5</v>
      </c>
      <c r="C1029" t="b">
        <v>1</v>
      </c>
      <c r="D1029" t="b">
        <v>0</v>
      </c>
      <c r="E1029">
        <v>84</v>
      </c>
      <c r="F1029">
        <v>89</v>
      </c>
      <c r="G1029">
        <v>532</v>
      </c>
      <c r="H1029" s="14">
        <v>43705</v>
      </c>
      <c r="I1029" t="s">
        <v>981</v>
      </c>
      <c r="J1029" t="s">
        <v>982</v>
      </c>
      <c r="K1029" t="s">
        <v>983</v>
      </c>
      <c r="L1029">
        <v>6500</v>
      </c>
      <c r="N1029">
        <v>3</v>
      </c>
      <c r="O1029">
        <v>1028</v>
      </c>
    </row>
    <row r="1030" spans="1:15" x14ac:dyDescent="0.35">
      <c r="A1030" t="s">
        <v>288</v>
      </c>
      <c r="B1030">
        <v>0.5</v>
      </c>
      <c r="C1030" t="b">
        <v>1</v>
      </c>
      <c r="D1030" t="b">
        <v>0</v>
      </c>
      <c r="E1030">
        <v>84</v>
      </c>
      <c r="F1030">
        <v>89</v>
      </c>
      <c r="G1030">
        <v>533</v>
      </c>
      <c r="H1030" s="14">
        <v>43705</v>
      </c>
      <c r="I1030" t="s">
        <v>981</v>
      </c>
      <c r="J1030" t="s">
        <v>982</v>
      </c>
      <c r="K1030" t="s">
        <v>984</v>
      </c>
      <c r="M1030">
        <v>5.3</v>
      </c>
      <c r="N1030">
        <v>6</v>
      </c>
      <c r="O1030">
        <v>1029</v>
      </c>
    </row>
    <row r="1031" spans="1:15" x14ac:dyDescent="0.35">
      <c r="A1031" t="s">
        <v>75</v>
      </c>
      <c r="B1031">
        <v>7.77</v>
      </c>
      <c r="C1031" t="b">
        <v>0</v>
      </c>
      <c r="D1031" t="b">
        <v>0</v>
      </c>
      <c r="E1031">
        <v>14</v>
      </c>
      <c r="F1031">
        <v>0</v>
      </c>
      <c r="G1031">
        <v>1419</v>
      </c>
      <c r="H1031" s="14">
        <v>43705</v>
      </c>
      <c r="I1031" t="s">
        <v>996</v>
      </c>
      <c r="K1031" t="s">
        <v>987</v>
      </c>
      <c r="L1031">
        <v>1000</v>
      </c>
      <c r="N1031">
        <v>2</v>
      </c>
      <c r="O1031">
        <v>1030</v>
      </c>
    </row>
    <row r="1032" spans="1:15" x14ac:dyDescent="0.35">
      <c r="A1032" t="s">
        <v>75</v>
      </c>
      <c r="B1032">
        <v>0.5</v>
      </c>
      <c r="C1032" t="b">
        <v>0</v>
      </c>
      <c r="D1032" t="b">
        <v>0</v>
      </c>
      <c r="E1032">
        <v>14</v>
      </c>
      <c r="F1032">
        <v>15</v>
      </c>
      <c r="G1032">
        <v>534</v>
      </c>
      <c r="H1032" s="14">
        <v>43705</v>
      </c>
      <c r="I1032" t="s">
        <v>981</v>
      </c>
      <c r="J1032" t="s">
        <v>982</v>
      </c>
      <c r="K1032" t="s">
        <v>983</v>
      </c>
      <c r="L1032">
        <v>7500</v>
      </c>
      <c r="N1032">
        <v>3</v>
      </c>
      <c r="O1032">
        <v>1031</v>
      </c>
    </row>
    <row r="1033" spans="1:15" x14ac:dyDescent="0.35">
      <c r="A1033" t="s">
        <v>75</v>
      </c>
      <c r="B1033">
        <v>10.3</v>
      </c>
      <c r="C1033" t="b">
        <v>0</v>
      </c>
      <c r="D1033" t="b">
        <v>0</v>
      </c>
      <c r="E1033">
        <v>14</v>
      </c>
      <c r="F1033">
        <v>0</v>
      </c>
      <c r="G1033">
        <v>1420</v>
      </c>
      <c r="H1033" s="14">
        <v>43705</v>
      </c>
      <c r="I1033" t="s">
        <v>996</v>
      </c>
      <c r="K1033" t="s">
        <v>983</v>
      </c>
      <c r="L1033">
        <v>8000</v>
      </c>
      <c r="N1033">
        <v>4</v>
      </c>
      <c r="O1033">
        <v>1032</v>
      </c>
    </row>
    <row r="1034" spans="1:15" x14ac:dyDescent="0.35">
      <c r="A1034" t="s">
        <v>75</v>
      </c>
      <c r="B1034">
        <v>4.09</v>
      </c>
      <c r="C1034" t="b">
        <v>0</v>
      </c>
      <c r="D1034" t="b">
        <v>0</v>
      </c>
      <c r="E1034">
        <v>14</v>
      </c>
      <c r="F1034">
        <v>0</v>
      </c>
      <c r="G1034">
        <v>1421</v>
      </c>
      <c r="H1034" s="14">
        <v>43705</v>
      </c>
      <c r="I1034" t="s">
        <v>996</v>
      </c>
      <c r="K1034" t="s">
        <v>984</v>
      </c>
      <c r="M1034">
        <v>5</v>
      </c>
      <c r="N1034">
        <v>5</v>
      </c>
      <c r="O1034">
        <v>1033</v>
      </c>
    </row>
    <row r="1035" spans="1:15" x14ac:dyDescent="0.35">
      <c r="A1035" t="s">
        <v>75</v>
      </c>
      <c r="B1035">
        <v>0.5</v>
      </c>
      <c r="C1035" t="b">
        <v>0</v>
      </c>
      <c r="D1035" t="b">
        <v>0</v>
      </c>
      <c r="E1035">
        <v>14</v>
      </c>
      <c r="F1035">
        <v>15</v>
      </c>
      <c r="G1035">
        <v>535</v>
      </c>
      <c r="H1035" s="14">
        <v>43705</v>
      </c>
      <c r="I1035" t="s">
        <v>981</v>
      </c>
      <c r="J1035" t="s">
        <v>982</v>
      </c>
      <c r="K1035" t="s">
        <v>984</v>
      </c>
      <c r="M1035">
        <v>5.5</v>
      </c>
      <c r="N1035">
        <v>6</v>
      </c>
      <c r="O1035">
        <v>1034</v>
      </c>
    </row>
    <row r="1036" spans="1:15" x14ac:dyDescent="0.35">
      <c r="A1036" t="s">
        <v>420</v>
      </c>
      <c r="B1036">
        <v>20.399999999999999</v>
      </c>
      <c r="C1036" t="b">
        <v>0</v>
      </c>
      <c r="D1036" t="b">
        <v>0</v>
      </c>
      <c r="E1036">
        <v>130</v>
      </c>
      <c r="F1036">
        <v>0</v>
      </c>
      <c r="G1036">
        <v>1422</v>
      </c>
      <c r="H1036" s="14">
        <v>43705</v>
      </c>
      <c r="I1036" t="s">
        <v>996</v>
      </c>
      <c r="K1036" t="s">
        <v>987</v>
      </c>
      <c r="L1036">
        <v>1000</v>
      </c>
      <c r="N1036">
        <v>2</v>
      </c>
      <c r="O1036">
        <v>1035</v>
      </c>
    </row>
    <row r="1037" spans="1:15" x14ac:dyDescent="0.35">
      <c r="A1037" t="s">
        <v>420</v>
      </c>
      <c r="B1037">
        <v>2.5499999999999998</v>
      </c>
      <c r="C1037" t="b">
        <v>0</v>
      </c>
      <c r="D1037" t="b">
        <v>0</v>
      </c>
      <c r="E1037">
        <v>130</v>
      </c>
      <c r="F1037">
        <v>142</v>
      </c>
      <c r="G1037">
        <v>536</v>
      </c>
      <c r="H1037" s="14">
        <v>43705</v>
      </c>
      <c r="I1037" t="s">
        <v>981</v>
      </c>
      <c r="J1037" t="s">
        <v>982</v>
      </c>
      <c r="K1037" t="s">
        <v>983</v>
      </c>
      <c r="L1037">
        <v>7000</v>
      </c>
      <c r="N1037">
        <v>3</v>
      </c>
      <c r="O1037">
        <v>1036</v>
      </c>
    </row>
    <row r="1038" spans="1:15" x14ac:dyDescent="0.35">
      <c r="A1038" t="s">
        <v>420</v>
      </c>
      <c r="B1038">
        <v>38.4</v>
      </c>
      <c r="C1038" t="b">
        <v>0</v>
      </c>
      <c r="D1038" t="b">
        <v>0</v>
      </c>
      <c r="E1038">
        <v>130</v>
      </c>
      <c r="F1038">
        <v>0</v>
      </c>
      <c r="G1038">
        <v>1423</v>
      </c>
      <c r="H1038" s="14">
        <v>43705</v>
      </c>
      <c r="I1038" t="s">
        <v>996</v>
      </c>
      <c r="K1038" t="s">
        <v>983</v>
      </c>
      <c r="L1038">
        <v>7500</v>
      </c>
      <c r="N1038">
        <v>4</v>
      </c>
      <c r="O1038">
        <v>1037</v>
      </c>
    </row>
    <row r="1039" spans="1:15" x14ac:dyDescent="0.35">
      <c r="A1039" t="s">
        <v>420</v>
      </c>
      <c r="B1039">
        <v>12</v>
      </c>
      <c r="C1039" t="b">
        <v>0</v>
      </c>
      <c r="D1039" t="b">
        <v>0</v>
      </c>
      <c r="E1039">
        <v>130</v>
      </c>
      <c r="F1039">
        <v>0</v>
      </c>
      <c r="G1039">
        <v>1424</v>
      </c>
      <c r="H1039" s="14">
        <v>43705</v>
      </c>
      <c r="I1039" t="s">
        <v>996</v>
      </c>
      <c r="K1039" t="s">
        <v>984</v>
      </c>
      <c r="M1039">
        <v>5</v>
      </c>
      <c r="N1039">
        <v>5</v>
      </c>
      <c r="O1039">
        <v>1038</v>
      </c>
    </row>
    <row r="1040" spans="1:15" x14ac:dyDescent="0.35">
      <c r="A1040" t="s">
        <v>420</v>
      </c>
      <c r="B1040">
        <v>0.5</v>
      </c>
      <c r="C1040" t="b">
        <v>0</v>
      </c>
      <c r="D1040" t="b">
        <v>0</v>
      </c>
      <c r="E1040">
        <v>130</v>
      </c>
      <c r="F1040">
        <v>142</v>
      </c>
      <c r="G1040">
        <v>537</v>
      </c>
      <c r="H1040" s="14">
        <v>43705</v>
      </c>
      <c r="I1040" t="s">
        <v>981</v>
      </c>
      <c r="J1040" t="s">
        <v>982</v>
      </c>
      <c r="K1040" t="s">
        <v>984</v>
      </c>
      <c r="M1040">
        <v>5</v>
      </c>
      <c r="N1040">
        <v>6</v>
      </c>
      <c r="O1040">
        <v>1039</v>
      </c>
    </row>
    <row r="1041" spans="1:17" x14ac:dyDescent="0.35">
      <c r="A1041" t="s">
        <v>576</v>
      </c>
      <c r="B1041" t="e">
        <v>#N/A</v>
      </c>
      <c r="C1041" t="b">
        <v>0</v>
      </c>
      <c r="D1041" t="b">
        <v>0</v>
      </c>
      <c r="E1041">
        <v>184</v>
      </c>
      <c r="F1041">
        <v>0</v>
      </c>
      <c r="G1041">
        <v>1074</v>
      </c>
      <c r="H1041" s="14">
        <v>43705</v>
      </c>
      <c r="I1041" t="s">
        <v>996</v>
      </c>
      <c r="K1041" t="s">
        <v>987</v>
      </c>
      <c r="L1041">
        <v>500</v>
      </c>
      <c r="N1041">
        <v>1</v>
      </c>
      <c r="O1041">
        <v>1040</v>
      </c>
      <c r="P1041">
        <v>1</v>
      </c>
      <c r="Q1041" t="s">
        <v>998</v>
      </c>
    </row>
    <row r="1042" spans="1:17" x14ac:dyDescent="0.35">
      <c r="A1042" t="s">
        <v>801</v>
      </c>
      <c r="B1042">
        <v>0.5</v>
      </c>
      <c r="C1042" t="b">
        <v>0</v>
      </c>
      <c r="D1042" t="b">
        <v>0</v>
      </c>
      <c r="E1042">
        <v>284</v>
      </c>
      <c r="F1042">
        <v>303</v>
      </c>
      <c r="G1042">
        <v>538</v>
      </c>
      <c r="H1042" s="14">
        <v>43705</v>
      </c>
      <c r="I1042" t="s">
        <v>981</v>
      </c>
      <c r="J1042" t="s">
        <v>982</v>
      </c>
      <c r="K1042" t="s">
        <v>987</v>
      </c>
      <c r="L1042">
        <v>500</v>
      </c>
      <c r="N1042">
        <v>1</v>
      </c>
      <c r="O1042">
        <v>1041</v>
      </c>
    </row>
    <row r="1043" spans="1:17" x14ac:dyDescent="0.35">
      <c r="A1043" t="s">
        <v>801</v>
      </c>
      <c r="B1043">
        <v>3.67</v>
      </c>
      <c r="C1043" t="b">
        <v>0</v>
      </c>
      <c r="D1043" t="b">
        <v>0</v>
      </c>
      <c r="E1043">
        <v>284</v>
      </c>
      <c r="F1043">
        <v>0</v>
      </c>
      <c r="G1043">
        <v>1426</v>
      </c>
      <c r="H1043" s="14">
        <v>43705</v>
      </c>
      <c r="I1043" t="s">
        <v>996</v>
      </c>
      <c r="K1043" t="s">
        <v>987</v>
      </c>
      <c r="L1043">
        <v>1000</v>
      </c>
      <c r="N1043">
        <v>2</v>
      </c>
      <c r="O1043">
        <v>1042</v>
      </c>
    </row>
    <row r="1044" spans="1:17" x14ac:dyDescent="0.35">
      <c r="A1044" t="s">
        <v>801</v>
      </c>
      <c r="B1044">
        <v>0.5</v>
      </c>
      <c r="C1044" t="b">
        <v>0</v>
      </c>
      <c r="D1044" t="b">
        <v>0</v>
      </c>
      <c r="E1044">
        <v>284</v>
      </c>
      <c r="F1044">
        <v>303</v>
      </c>
      <c r="G1044">
        <v>539</v>
      </c>
      <c r="H1044" s="14">
        <v>43705</v>
      </c>
      <c r="I1044" t="s">
        <v>981</v>
      </c>
      <c r="J1044" t="s">
        <v>982</v>
      </c>
      <c r="K1044" t="s">
        <v>983</v>
      </c>
      <c r="L1044">
        <v>7500</v>
      </c>
      <c r="N1044">
        <v>3</v>
      </c>
      <c r="O1044">
        <v>1043</v>
      </c>
    </row>
    <row r="1045" spans="1:17" x14ac:dyDescent="0.35">
      <c r="A1045" t="s">
        <v>801</v>
      </c>
      <c r="B1045">
        <v>8.8800000000000008</v>
      </c>
      <c r="C1045" t="b">
        <v>0</v>
      </c>
      <c r="D1045" t="b">
        <v>0</v>
      </c>
      <c r="E1045">
        <v>284</v>
      </c>
      <c r="F1045">
        <v>0</v>
      </c>
      <c r="G1045">
        <v>1427</v>
      </c>
      <c r="H1045" s="14">
        <v>43705</v>
      </c>
      <c r="I1045" t="s">
        <v>996</v>
      </c>
      <c r="K1045" t="s">
        <v>983</v>
      </c>
      <c r="L1045">
        <v>8000</v>
      </c>
      <c r="N1045">
        <v>4</v>
      </c>
      <c r="O1045">
        <v>1044</v>
      </c>
    </row>
    <row r="1046" spans="1:17" x14ac:dyDescent="0.35">
      <c r="A1046" t="s">
        <v>801</v>
      </c>
      <c r="B1046">
        <v>2.2799999999999998</v>
      </c>
      <c r="C1046" t="b">
        <v>0</v>
      </c>
      <c r="D1046" t="b">
        <v>0</v>
      </c>
      <c r="E1046">
        <v>284</v>
      </c>
      <c r="F1046">
        <v>0</v>
      </c>
      <c r="G1046">
        <v>1428</v>
      </c>
      <c r="H1046" s="14">
        <v>43705</v>
      </c>
      <c r="I1046" t="s">
        <v>996</v>
      </c>
      <c r="K1046" t="s">
        <v>984</v>
      </c>
      <c r="M1046">
        <v>4</v>
      </c>
      <c r="N1046">
        <v>5</v>
      </c>
      <c r="O1046">
        <v>1045</v>
      </c>
    </row>
    <row r="1047" spans="1:17" x14ac:dyDescent="0.35">
      <c r="A1047" t="s">
        <v>801</v>
      </c>
      <c r="B1047">
        <v>0.5</v>
      </c>
      <c r="C1047" t="b">
        <v>0</v>
      </c>
      <c r="D1047" t="b">
        <v>0</v>
      </c>
      <c r="E1047">
        <v>284</v>
      </c>
      <c r="F1047">
        <v>303</v>
      </c>
      <c r="G1047">
        <v>540</v>
      </c>
      <c r="H1047" s="14">
        <v>43705</v>
      </c>
      <c r="I1047" t="s">
        <v>981</v>
      </c>
      <c r="J1047" t="s">
        <v>982</v>
      </c>
      <c r="K1047" t="s">
        <v>984</v>
      </c>
      <c r="M1047">
        <v>4.5</v>
      </c>
      <c r="N1047">
        <v>6</v>
      </c>
      <c r="O1047">
        <v>1046</v>
      </c>
    </row>
    <row r="1048" spans="1:17" x14ac:dyDescent="0.35">
      <c r="A1048" t="s">
        <v>43</v>
      </c>
      <c r="B1048">
        <v>0.5</v>
      </c>
      <c r="C1048" t="b">
        <v>0</v>
      </c>
      <c r="D1048" t="b">
        <v>0</v>
      </c>
      <c r="E1048">
        <v>7</v>
      </c>
      <c r="F1048">
        <v>7</v>
      </c>
      <c r="G1048">
        <v>541</v>
      </c>
      <c r="H1048" s="14">
        <v>43705</v>
      </c>
      <c r="I1048" t="s">
        <v>981</v>
      </c>
      <c r="J1048" t="s">
        <v>982</v>
      </c>
      <c r="K1048" t="s">
        <v>987</v>
      </c>
      <c r="L1048">
        <v>500</v>
      </c>
      <c r="N1048">
        <v>1</v>
      </c>
      <c r="O1048">
        <v>1047</v>
      </c>
    </row>
    <row r="1049" spans="1:17" x14ac:dyDescent="0.35">
      <c r="A1049" t="s">
        <v>593</v>
      </c>
      <c r="B1049">
        <v>0.5</v>
      </c>
      <c r="C1049" t="b">
        <v>0</v>
      </c>
      <c r="D1049" t="b">
        <v>0</v>
      </c>
      <c r="E1049">
        <v>191</v>
      </c>
      <c r="F1049">
        <v>207</v>
      </c>
      <c r="G1049">
        <v>542</v>
      </c>
      <c r="H1049" s="14">
        <v>43705</v>
      </c>
      <c r="I1049" t="s">
        <v>981</v>
      </c>
      <c r="J1049" t="s">
        <v>982</v>
      </c>
      <c r="K1049" t="s">
        <v>987</v>
      </c>
      <c r="L1049">
        <v>500</v>
      </c>
      <c r="N1049">
        <v>1</v>
      </c>
      <c r="O1049">
        <v>1048</v>
      </c>
    </row>
    <row r="1050" spans="1:17" x14ac:dyDescent="0.35">
      <c r="A1050" t="s">
        <v>162</v>
      </c>
      <c r="B1050">
        <v>0.5</v>
      </c>
      <c r="C1050" t="b">
        <v>0</v>
      </c>
      <c r="D1050" t="b">
        <v>0</v>
      </c>
      <c r="E1050">
        <v>42</v>
      </c>
      <c r="F1050">
        <v>43</v>
      </c>
      <c r="G1050">
        <v>543</v>
      </c>
      <c r="H1050" s="14">
        <v>43705</v>
      </c>
      <c r="I1050" t="s">
        <v>981</v>
      </c>
      <c r="J1050" t="s">
        <v>982</v>
      </c>
      <c r="K1050" t="s">
        <v>987</v>
      </c>
      <c r="L1050">
        <v>500</v>
      </c>
      <c r="N1050">
        <v>1</v>
      </c>
      <c r="O1050">
        <v>1049</v>
      </c>
    </row>
    <row r="1051" spans="1:17" x14ac:dyDescent="0.35">
      <c r="A1051" t="s">
        <v>162</v>
      </c>
      <c r="B1051">
        <v>0.5</v>
      </c>
      <c r="C1051" t="b">
        <v>0</v>
      </c>
      <c r="D1051" t="b">
        <v>0</v>
      </c>
      <c r="E1051">
        <v>42</v>
      </c>
      <c r="F1051">
        <v>0</v>
      </c>
      <c r="G1051">
        <v>1429</v>
      </c>
      <c r="H1051" s="14">
        <v>43705</v>
      </c>
      <c r="I1051" t="s">
        <v>996</v>
      </c>
      <c r="K1051" t="s">
        <v>987</v>
      </c>
      <c r="L1051">
        <v>1000</v>
      </c>
      <c r="N1051">
        <v>2</v>
      </c>
      <c r="O1051">
        <v>1050</v>
      </c>
    </row>
    <row r="1052" spans="1:17" x14ac:dyDescent="0.35">
      <c r="A1052" t="s">
        <v>80</v>
      </c>
      <c r="B1052">
        <v>10</v>
      </c>
      <c r="C1052" t="b">
        <v>1</v>
      </c>
      <c r="D1052" t="b">
        <v>0</v>
      </c>
      <c r="E1052">
        <v>16</v>
      </c>
      <c r="F1052">
        <v>17</v>
      </c>
      <c r="G1052">
        <v>545</v>
      </c>
      <c r="H1052" s="14">
        <v>43705</v>
      </c>
      <c r="I1052" t="s">
        <v>981</v>
      </c>
      <c r="J1052" t="s">
        <v>990</v>
      </c>
      <c r="K1052" t="s">
        <v>987</v>
      </c>
      <c r="L1052">
        <v>500</v>
      </c>
      <c r="N1052">
        <v>1</v>
      </c>
      <c r="O1052">
        <v>1051</v>
      </c>
    </row>
    <row r="1053" spans="1:17" x14ac:dyDescent="0.35">
      <c r="A1053" t="s">
        <v>162</v>
      </c>
      <c r="B1053">
        <v>0.5</v>
      </c>
      <c r="C1053" t="b">
        <v>0</v>
      </c>
      <c r="D1053" t="b">
        <v>0</v>
      </c>
      <c r="E1053">
        <v>42</v>
      </c>
      <c r="F1053">
        <v>43</v>
      </c>
      <c r="G1053">
        <v>544</v>
      </c>
      <c r="H1053" s="14">
        <v>43705</v>
      </c>
      <c r="I1053" t="s">
        <v>981</v>
      </c>
      <c r="J1053" t="s">
        <v>982</v>
      </c>
      <c r="K1053" t="s">
        <v>983</v>
      </c>
      <c r="L1053">
        <v>6500</v>
      </c>
      <c r="N1053">
        <v>3</v>
      </c>
      <c r="O1053">
        <v>1052</v>
      </c>
    </row>
    <row r="1054" spans="1:17" x14ac:dyDescent="0.35">
      <c r="A1054" t="s">
        <v>162</v>
      </c>
      <c r="B1054">
        <v>0.5</v>
      </c>
      <c r="C1054" t="b">
        <v>0</v>
      </c>
      <c r="D1054" t="b">
        <v>0</v>
      </c>
      <c r="E1054">
        <v>42</v>
      </c>
      <c r="F1054">
        <v>0</v>
      </c>
      <c r="G1054">
        <v>1430</v>
      </c>
      <c r="H1054" s="14">
        <v>43705</v>
      </c>
      <c r="I1054" t="s">
        <v>996</v>
      </c>
      <c r="K1054" t="s">
        <v>983</v>
      </c>
      <c r="L1054">
        <v>7000</v>
      </c>
      <c r="N1054">
        <v>4</v>
      </c>
      <c r="O1054">
        <v>1053</v>
      </c>
    </row>
    <row r="1055" spans="1:17" x14ac:dyDescent="0.35">
      <c r="A1055" t="s">
        <v>162</v>
      </c>
      <c r="B1055">
        <v>0.5</v>
      </c>
      <c r="C1055" t="b">
        <v>0</v>
      </c>
      <c r="D1055" t="b">
        <v>0</v>
      </c>
      <c r="E1055">
        <v>42</v>
      </c>
      <c r="F1055">
        <v>0</v>
      </c>
      <c r="G1055">
        <v>1431</v>
      </c>
      <c r="H1055" s="14">
        <v>43705</v>
      </c>
      <c r="I1055" t="s">
        <v>996</v>
      </c>
      <c r="K1055" t="s">
        <v>984</v>
      </c>
      <c r="M1055">
        <v>5</v>
      </c>
      <c r="N1055">
        <v>5</v>
      </c>
      <c r="O1055">
        <v>1054</v>
      </c>
    </row>
    <row r="1056" spans="1:17" x14ac:dyDescent="0.35">
      <c r="A1056" t="s">
        <v>162</v>
      </c>
      <c r="B1056">
        <v>0.5</v>
      </c>
      <c r="C1056" t="b">
        <v>0</v>
      </c>
      <c r="D1056" t="b">
        <v>0</v>
      </c>
      <c r="E1056">
        <v>42</v>
      </c>
      <c r="F1056">
        <v>43</v>
      </c>
      <c r="G1056">
        <v>546</v>
      </c>
      <c r="H1056" s="14">
        <v>43705</v>
      </c>
      <c r="I1056" t="s">
        <v>981</v>
      </c>
      <c r="J1056" t="s">
        <v>982</v>
      </c>
      <c r="K1056" t="s">
        <v>984</v>
      </c>
      <c r="M1056">
        <v>5.3</v>
      </c>
      <c r="N1056">
        <v>6</v>
      </c>
      <c r="O1056">
        <v>1055</v>
      </c>
    </row>
    <row r="1057" spans="1:15" x14ac:dyDescent="0.35">
      <c r="A1057" t="s">
        <v>593</v>
      </c>
      <c r="B1057">
        <v>2.42</v>
      </c>
      <c r="C1057" t="b">
        <v>0</v>
      </c>
      <c r="D1057" t="b">
        <v>0</v>
      </c>
      <c r="E1057">
        <v>191</v>
      </c>
      <c r="F1057">
        <v>0</v>
      </c>
      <c r="G1057">
        <v>1432</v>
      </c>
      <c r="H1057" s="14">
        <v>43705</v>
      </c>
      <c r="I1057" t="s">
        <v>996</v>
      </c>
      <c r="K1057" t="s">
        <v>987</v>
      </c>
      <c r="L1057">
        <v>1000</v>
      </c>
      <c r="N1057">
        <v>2</v>
      </c>
      <c r="O1057">
        <v>1056</v>
      </c>
    </row>
    <row r="1058" spans="1:15" x14ac:dyDescent="0.35">
      <c r="A1058" t="s">
        <v>593</v>
      </c>
      <c r="B1058">
        <v>2.12</v>
      </c>
      <c r="C1058" t="b">
        <v>0</v>
      </c>
      <c r="D1058" t="b">
        <v>0</v>
      </c>
      <c r="E1058">
        <v>191</v>
      </c>
      <c r="F1058">
        <v>0</v>
      </c>
      <c r="G1058">
        <v>1433</v>
      </c>
      <c r="H1058" s="14">
        <v>43705</v>
      </c>
      <c r="I1058" t="s">
        <v>996</v>
      </c>
      <c r="K1058" t="s">
        <v>983</v>
      </c>
      <c r="L1058">
        <v>8000</v>
      </c>
      <c r="N1058">
        <v>4</v>
      </c>
      <c r="O1058">
        <v>1057</v>
      </c>
    </row>
    <row r="1059" spans="1:15" x14ac:dyDescent="0.35">
      <c r="A1059" t="s">
        <v>593</v>
      </c>
      <c r="B1059">
        <v>0.5</v>
      </c>
      <c r="C1059" t="b">
        <v>0</v>
      </c>
      <c r="D1059" t="b">
        <v>0</v>
      </c>
      <c r="E1059">
        <v>191</v>
      </c>
      <c r="F1059">
        <v>207</v>
      </c>
      <c r="G1059">
        <v>547</v>
      </c>
      <c r="H1059" s="14">
        <v>43705</v>
      </c>
      <c r="I1059" t="s">
        <v>981</v>
      </c>
      <c r="J1059" t="s">
        <v>982</v>
      </c>
      <c r="K1059" t="s">
        <v>983</v>
      </c>
      <c r="L1059">
        <v>7500</v>
      </c>
      <c r="N1059">
        <v>3</v>
      </c>
      <c r="O1059">
        <v>1058</v>
      </c>
    </row>
    <row r="1060" spans="1:15" x14ac:dyDescent="0.35">
      <c r="A1060" t="s">
        <v>593</v>
      </c>
      <c r="B1060">
        <v>1.05</v>
      </c>
      <c r="C1060" t="b">
        <v>0</v>
      </c>
      <c r="D1060" t="b">
        <v>0</v>
      </c>
      <c r="E1060">
        <v>191</v>
      </c>
      <c r="F1060">
        <v>0</v>
      </c>
      <c r="G1060">
        <v>1434</v>
      </c>
      <c r="H1060" s="14">
        <v>43705</v>
      </c>
      <c r="I1060" t="s">
        <v>996</v>
      </c>
      <c r="K1060" t="s">
        <v>984</v>
      </c>
      <c r="M1060">
        <v>4</v>
      </c>
      <c r="N1060">
        <v>5</v>
      </c>
      <c r="O1060">
        <v>1059</v>
      </c>
    </row>
    <row r="1061" spans="1:15" x14ac:dyDescent="0.35">
      <c r="A1061" t="s">
        <v>593</v>
      </c>
      <c r="B1061">
        <v>0.5</v>
      </c>
      <c r="C1061" t="b">
        <v>0</v>
      </c>
      <c r="D1061" t="b">
        <v>0</v>
      </c>
      <c r="E1061">
        <v>191</v>
      </c>
      <c r="F1061">
        <v>207</v>
      </c>
      <c r="G1061">
        <v>548</v>
      </c>
      <c r="H1061" s="14">
        <v>43705</v>
      </c>
      <c r="I1061" t="s">
        <v>981</v>
      </c>
      <c r="J1061" t="s">
        <v>982</v>
      </c>
      <c r="K1061" t="s">
        <v>984</v>
      </c>
      <c r="M1061">
        <v>4.5</v>
      </c>
      <c r="N1061">
        <v>6</v>
      </c>
      <c r="O1061">
        <v>1060</v>
      </c>
    </row>
    <row r="1062" spans="1:15" x14ac:dyDescent="0.35">
      <c r="A1062" t="s">
        <v>80</v>
      </c>
      <c r="B1062">
        <v>38.700000000000003</v>
      </c>
      <c r="C1062" t="b">
        <v>1</v>
      </c>
      <c r="D1062" t="b">
        <v>0</v>
      </c>
      <c r="E1062">
        <v>16</v>
      </c>
      <c r="F1062">
        <v>0</v>
      </c>
      <c r="G1062">
        <v>1435</v>
      </c>
      <c r="H1062" s="14">
        <v>43705</v>
      </c>
      <c r="I1062" t="s">
        <v>996</v>
      </c>
      <c r="K1062" t="s">
        <v>987</v>
      </c>
      <c r="L1062">
        <v>1000</v>
      </c>
      <c r="N1062">
        <v>2</v>
      </c>
      <c r="O1062">
        <v>1061</v>
      </c>
    </row>
    <row r="1063" spans="1:15" x14ac:dyDescent="0.35">
      <c r="A1063" t="s">
        <v>80</v>
      </c>
      <c r="B1063">
        <v>19.2</v>
      </c>
      <c r="C1063" t="b">
        <v>1</v>
      </c>
      <c r="D1063" t="b">
        <v>0</v>
      </c>
      <c r="E1063">
        <v>16</v>
      </c>
      <c r="F1063">
        <v>0</v>
      </c>
      <c r="G1063">
        <v>1436</v>
      </c>
      <c r="H1063" s="14">
        <v>43705</v>
      </c>
      <c r="I1063" t="s">
        <v>996</v>
      </c>
      <c r="K1063" t="s">
        <v>983</v>
      </c>
      <c r="L1063">
        <v>8000</v>
      </c>
      <c r="N1063">
        <v>4</v>
      </c>
      <c r="O1063">
        <v>1062</v>
      </c>
    </row>
    <row r="1064" spans="1:15" x14ac:dyDescent="0.35">
      <c r="A1064" t="s">
        <v>80</v>
      </c>
      <c r="B1064">
        <v>3.07</v>
      </c>
      <c r="C1064" t="b">
        <v>1</v>
      </c>
      <c r="D1064" t="b">
        <v>0</v>
      </c>
      <c r="E1064">
        <v>16</v>
      </c>
      <c r="F1064">
        <v>0</v>
      </c>
      <c r="G1064">
        <v>1437</v>
      </c>
      <c r="H1064" s="14">
        <v>43705</v>
      </c>
      <c r="I1064" t="s">
        <v>996</v>
      </c>
      <c r="K1064" t="s">
        <v>984</v>
      </c>
      <c r="M1064">
        <v>5</v>
      </c>
      <c r="N1064">
        <v>5</v>
      </c>
      <c r="O1064">
        <v>1063</v>
      </c>
    </row>
    <row r="1065" spans="1:15" x14ac:dyDescent="0.35">
      <c r="A1065" t="s">
        <v>80</v>
      </c>
      <c r="B1065">
        <v>10.1</v>
      </c>
      <c r="C1065" t="b">
        <v>1</v>
      </c>
      <c r="D1065" t="b">
        <v>0</v>
      </c>
      <c r="E1065">
        <v>16</v>
      </c>
      <c r="F1065">
        <v>17</v>
      </c>
      <c r="G1065">
        <v>549</v>
      </c>
      <c r="H1065" s="14">
        <v>43705</v>
      </c>
      <c r="I1065" t="s">
        <v>981</v>
      </c>
      <c r="J1065" t="s">
        <v>990</v>
      </c>
      <c r="K1065" t="s">
        <v>983</v>
      </c>
      <c r="L1065">
        <v>7500</v>
      </c>
      <c r="N1065">
        <v>3</v>
      </c>
      <c r="O1065">
        <v>1064</v>
      </c>
    </row>
    <row r="1066" spans="1:15" x14ac:dyDescent="0.35">
      <c r="A1066" t="s">
        <v>80</v>
      </c>
      <c r="B1066">
        <v>3.43</v>
      </c>
      <c r="C1066" t="b">
        <v>1</v>
      </c>
      <c r="D1066" t="b">
        <v>0</v>
      </c>
      <c r="E1066">
        <v>16</v>
      </c>
      <c r="F1066">
        <v>17</v>
      </c>
      <c r="G1066">
        <v>550</v>
      </c>
      <c r="H1066" s="14">
        <v>43705</v>
      </c>
      <c r="I1066" t="s">
        <v>981</v>
      </c>
      <c r="J1066" t="s">
        <v>990</v>
      </c>
      <c r="K1066" t="s">
        <v>984</v>
      </c>
      <c r="M1066">
        <v>5</v>
      </c>
      <c r="N1066">
        <v>6</v>
      </c>
      <c r="O1066">
        <v>1065</v>
      </c>
    </row>
    <row r="1067" spans="1:15" x14ac:dyDescent="0.35">
      <c r="A1067" t="s">
        <v>114</v>
      </c>
      <c r="B1067">
        <v>0.5</v>
      </c>
      <c r="C1067" t="b">
        <v>0</v>
      </c>
      <c r="D1067" t="b">
        <v>0</v>
      </c>
      <c r="E1067">
        <v>26</v>
      </c>
      <c r="F1067">
        <v>27</v>
      </c>
      <c r="G1067">
        <v>551</v>
      </c>
      <c r="H1067" s="14">
        <v>43705</v>
      </c>
      <c r="I1067" t="s">
        <v>981</v>
      </c>
      <c r="J1067" t="s">
        <v>982</v>
      </c>
      <c r="K1067" t="s">
        <v>987</v>
      </c>
      <c r="L1067">
        <v>500</v>
      </c>
      <c r="N1067">
        <v>1</v>
      </c>
      <c r="O1067">
        <v>1066</v>
      </c>
    </row>
    <row r="1068" spans="1:15" x14ac:dyDescent="0.35">
      <c r="A1068" t="s">
        <v>114</v>
      </c>
      <c r="B1068">
        <v>5.4</v>
      </c>
      <c r="C1068" t="b">
        <v>0</v>
      </c>
      <c r="D1068" t="b">
        <v>0</v>
      </c>
      <c r="E1068">
        <v>26</v>
      </c>
      <c r="F1068">
        <v>0</v>
      </c>
      <c r="G1068">
        <v>1438</v>
      </c>
      <c r="H1068" s="14">
        <v>43705</v>
      </c>
      <c r="I1068" t="s">
        <v>996</v>
      </c>
      <c r="K1068" t="s">
        <v>987</v>
      </c>
      <c r="L1068">
        <v>1000</v>
      </c>
      <c r="N1068">
        <v>2</v>
      </c>
      <c r="O1068">
        <v>1067</v>
      </c>
    </row>
    <row r="1069" spans="1:15" x14ac:dyDescent="0.35">
      <c r="A1069" t="s">
        <v>114</v>
      </c>
      <c r="B1069">
        <v>3.29</v>
      </c>
      <c r="C1069" t="b">
        <v>0</v>
      </c>
      <c r="D1069" t="b">
        <v>0</v>
      </c>
      <c r="E1069">
        <v>26</v>
      </c>
      <c r="F1069">
        <v>0</v>
      </c>
      <c r="G1069">
        <v>1439</v>
      </c>
      <c r="H1069" s="14">
        <v>43705</v>
      </c>
      <c r="I1069" t="s">
        <v>996</v>
      </c>
      <c r="K1069" t="s">
        <v>983</v>
      </c>
      <c r="L1069">
        <v>8000</v>
      </c>
      <c r="N1069">
        <v>4</v>
      </c>
      <c r="O1069">
        <v>1068</v>
      </c>
    </row>
    <row r="1070" spans="1:15" x14ac:dyDescent="0.35">
      <c r="A1070" t="s">
        <v>114</v>
      </c>
      <c r="B1070">
        <v>2.31</v>
      </c>
      <c r="C1070" t="b">
        <v>0</v>
      </c>
      <c r="D1070" t="b">
        <v>0</v>
      </c>
      <c r="E1070">
        <v>26</v>
      </c>
      <c r="F1070">
        <v>0</v>
      </c>
      <c r="G1070">
        <v>1440</v>
      </c>
      <c r="H1070" s="14">
        <v>43705</v>
      </c>
      <c r="I1070" t="s">
        <v>996</v>
      </c>
      <c r="K1070" t="s">
        <v>984</v>
      </c>
      <c r="M1070">
        <v>5</v>
      </c>
      <c r="N1070">
        <v>5</v>
      </c>
      <c r="O1070">
        <v>1069</v>
      </c>
    </row>
    <row r="1071" spans="1:15" x14ac:dyDescent="0.35">
      <c r="A1071" t="s">
        <v>114</v>
      </c>
      <c r="B1071">
        <v>0.5</v>
      </c>
      <c r="C1071" t="b">
        <v>0</v>
      </c>
      <c r="D1071" t="b">
        <v>0</v>
      </c>
      <c r="E1071">
        <v>26</v>
      </c>
      <c r="F1071">
        <v>27</v>
      </c>
      <c r="G1071">
        <v>552</v>
      </c>
      <c r="H1071" s="14">
        <v>43705</v>
      </c>
      <c r="I1071" t="s">
        <v>981</v>
      </c>
      <c r="J1071" t="s">
        <v>982</v>
      </c>
      <c r="K1071" t="s">
        <v>983</v>
      </c>
      <c r="L1071">
        <v>7500</v>
      </c>
      <c r="N1071">
        <v>3</v>
      </c>
      <c r="O1071">
        <v>1070</v>
      </c>
    </row>
    <row r="1072" spans="1:15" x14ac:dyDescent="0.35">
      <c r="A1072" t="s">
        <v>114</v>
      </c>
      <c r="B1072">
        <v>0.5</v>
      </c>
      <c r="C1072" t="b">
        <v>0</v>
      </c>
      <c r="D1072" t="b">
        <v>0</v>
      </c>
      <c r="E1072">
        <v>26</v>
      </c>
      <c r="F1072">
        <v>27</v>
      </c>
      <c r="G1072">
        <v>553</v>
      </c>
      <c r="H1072" s="14">
        <v>43705</v>
      </c>
      <c r="I1072" t="s">
        <v>981</v>
      </c>
      <c r="J1072" t="s">
        <v>982</v>
      </c>
      <c r="K1072" t="s">
        <v>984</v>
      </c>
      <c r="M1072">
        <v>5.5</v>
      </c>
      <c r="N1072">
        <v>6</v>
      </c>
      <c r="O1072">
        <v>1071</v>
      </c>
    </row>
    <row r="1073" spans="1:17" x14ac:dyDescent="0.35">
      <c r="A1073" t="s">
        <v>43</v>
      </c>
      <c r="B1073">
        <v>41.5</v>
      </c>
      <c r="C1073" t="b">
        <v>0</v>
      </c>
      <c r="D1073" t="b">
        <v>0</v>
      </c>
      <c r="E1073">
        <v>7</v>
      </c>
      <c r="F1073">
        <v>0</v>
      </c>
      <c r="G1073">
        <v>1441</v>
      </c>
      <c r="H1073" s="14">
        <v>43705</v>
      </c>
      <c r="I1073" t="s">
        <v>996</v>
      </c>
      <c r="K1073" t="s">
        <v>987</v>
      </c>
      <c r="L1073">
        <v>1000</v>
      </c>
      <c r="N1073">
        <v>2</v>
      </c>
      <c r="O1073">
        <v>1072</v>
      </c>
    </row>
    <row r="1074" spans="1:17" x14ac:dyDescent="0.35">
      <c r="A1074" t="s">
        <v>43</v>
      </c>
      <c r="B1074">
        <v>31.7</v>
      </c>
      <c r="C1074" t="b">
        <v>0</v>
      </c>
      <c r="D1074" t="b">
        <v>0</v>
      </c>
      <c r="E1074">
        <v>7</v>
      </c>
      <c r="F1074">
        <v>0</v>
      </c>
      <c r="G1074">
        <v>1442</v>
      </c>
      <c r="H1074" s="14">
        <v>43705</v>
      </c>
      <c r="I1074" t="s">
        <v>996</v>
      </c>
      <c r="K1074" t="s">
        <v>983</v>
      </c>
      <c r="L1074">
        <v>7000</v>
      </c>
      <c r="N1074">
        <v>4</v>
      </c>
      <c r="O1074">
        <v>1073</v>
      </c>
    </row>
    <row r="1075" spans="1:17" x14ac:dyDescent="0.35">
      <c r="A1075" t="s">
        <v>43</v>
      </c>
      <c r="B1075">
        <v>2.31</v>
      </c>
      <c r="C1075" t="b">
        <v>0</v>
      </c>
      <c r="D1075" t="b">
        <v>0</v>
      </c>
      <c r="E1075">
        <v>7</v>
      </c>
      <c r="F1075">
        <v>7</v>
      </c>
      <c r="G1075">
        <v>554</v>
      </c>
      <c r="H1075" s="14">
        <v>43705</v>
      </c>
      <c r="I1075" t="s">
        <v>981</v>
      </c>
      <c r="J1075" t="s">
        <v>982</v>
      </c>
      <c r="K1075" t="s">
        <v>983</v>
      </c>
      <c r="L1075">
        <v>6500</v>
      </c>
      <c r="N1075">
        <v>3</v>
      </c>
      <c r="O1075">
        <v>1074</v>
      </c>
    </row>
    <row r="1076" spans="1:17" x14ac:dyDescent="0.35">
      <c r="A1076" t="s">
        <v>43</v>
      </c>
      <c r="B1076">
        <v>12.7</v>
      </c>
      <c r="C1076" t="b">
        <v>0</v>
      </c>
      <c r="D1076" t="b">
        <v>0</v>
      </c>
      <c r="E1076">
        <v>7</v>
      </c>
      <c r="F1076">
        <v>0</v>
      </c>
      <c r="G1076">
        <v>1443</v>
      </c>
      <c r="H1076" s="14">
        <v>43705</v>
      </c>
      <c r="I1076" t="s">
        <v>996</v>
      </c>
      <c r="K1076" t="s">
        <v>984</v>
      </c>
      <c r="M1076">
        <v>5</v>
      </c>
      <c r="N1076">
        <v>5</v>
      </c>
      <c r="O1076">
        <v>1075</v>
      </c>
    </row>
    <row r="1077" spans="1:17" x14ac:dyDescent="0.35">
      <c r="A1077" t="s">
        <v>43</v>
      </c>
      <c r="B1077">
        <v>0.5</v>
      </c>
      <c r="C1077" t="b">
        <v>0</v>
      </c>
      <c r="D1077" t="b">
        <v>0</v>
      </c>
      <c r="E1077">
        <v>7</v>
      </c>
      <c r="F1077">
        <v>7</v>
      </c>
      <c r="G1077">
        <v>555</v>
      </c>
      <c r="H1077" s="14">
        <v>43705</v>
      </c>
      <c r="I1077" t="s">
        <v>981</v>
      </c>
      <c r="J1077" t="s">
        <v>982</v>
      </c>
      <c r="K1077" t="s">
        <v>984</v>
      </c>
      <c r="M1077">
        <v>5.5</v>
      </c>
      <c r="N1077">
        <v>6</v>
      </c>
      <c r="O1077">
        <v>1076</v>
      </c>
    </row>
    <row r="1078" spans="1:17" x14ac:dyDescent="0.35">
      <c r="A1078" t="s">
        <v>277</v>
      </c>
      <c r="B1078">
        <v>32.700000000000003</v>
      </c>
      <c r="C1078" t="b">
        <v>0</v>
      </c>
      <c r="D1078" t="b">
        <v>0</v>
      </c>
      <c r="E1078">
        <v>79</v>
      </c>
      <c r="F1078">
        <v>0</v>
      </c>
      <c r="G1078">
        <v>1444</v>
      </c>
      <c r="H1078" s="14">
        <v>43705</v>
      </c>
      <c r="I1078" t="s">
        <v>996</v>
      </c>
      <c r="K1078" t="s">
        <v>987</v>
      </c>
      <c r="L1078">
        <v>1000</v>
      </c>
      <c r="N1078">
        <v>2</v>
      </c>
      <c r="O1078">
        <v>1077</v>
      </c>
    </row>
    <row r="1079" spans="1:17" x14ac:dyDescent="0.35">
      <c r="A1079" t="s">
        <v>277</v>
      </c>
      <c r="B1079">
        <v>1.22</v>
      </c>
      <c r="C1079" t="b">
        <v>0</v>
      </c>
      <c r="D1079" t="b">
        <v>0</v>
      </c>
      <c r="E1079">
        <v>79</v>
      </c>
      <c r="F1079">
        <v>83</v>
      </c>
      <c r="G1079">
        <v>556</v>
      </c>
      <c r="H1079" s="14">
        <v>43705</v>
      </c>
      <c r="I1079" t="s">
        <v>981</v>
      </c>
      <c r="J1079" t="s">
        <v>982</v>
      </c>
      <c r="K1079" t="s">
        <v>987</v>
      </c>
      <c r="L1079">
        <v>500</v>
      </c>
      <c r="N1079">
        <v>1</v>
      </c>
      <c r="O1079">
        <v>1078</v>
      </c>
    </row>
    <row r="1080" spans="1:17" x14ac:dyDescent="0.35">
      <c r="A1080" t="s">
        <v>277</v>
      </c>
      <c r="B1080">
        <v>79.2</v>
      </c>
      <c r="C1080" t="b">
        <v>0</v>
      </c>
      <c r="D1080" t="b">
        <v>0</v>
      </c>
      <c r="E1080">
        <v>79</v>
      </c>
      <c r="F1080">
        <v>0</v>
      </c>
      <c r="G1080">
        <v>1445</v>
      </c>
      <c r="H1080" s="14">
        <v>43705</v>
      </c>
      <c r="I1080" t="s">
        <v>996</v>
      </c>
      <c r="K1080" t="s">
        <v>983</v>
      </c>
      <c r="L1080">
        <v>7000</v>
      </c>
      <c r="N1080">
        <v>4</v>
      </c>
      <c r="O1080">
        <v>1079</v>
      </c>
    </row>
    <row r="1081" spans="1:17" x14ac:dyDescent="0.35">
      <c r="A1081" t="s">
        <v>277</v>
      </c>
      <c r="B1081">
        <v>3.33</v>
      </c>
      <c r="C1081" t="b">
        <v>0</v>
      </c>
      <c r="D1081" t="b">
        <v>0</v>
      </c>
      <c r="E1081">
        <v>79</v>
      </c>
      <c r="F1081">
        <v>83</v>
      </c>
      <c r="G1081">
        <v>557</v>
      </c>
      <c r="H1081" s="14">
        <v>43705</v>
      </c>
      <c r="I1081" t="s">
        <v>981</v>
      </c>
      <c r="J1081" t="s">
        <v>982</v>
      </c>
      <c r="K1081" t="s">
        <v>983</v>
      </c>
      <c r="L1081">
        <v>6500</v>
      </c>
      <c r="N1081">
        <v>3</v>
      </c>
      <c r="O1081">
        <v>1080</v>
      </c>
    </row>
    <row r="1082" spans="1:17" x14ac:dyDescent="0.35">
      <c r="A1082" t="s">
        <v>277</v>
      </c>
      <c r="B1082">
        <v>14</v>
      </c>
      <c r="C1082" t="b">
        <v>0</v>
      </c>
      <c r="D1082" t="b">
        <v>0</v>
      </c>
      <c r="E1082">
        <v>79</v>
      </c>
      <c r="F1082">
        <v>0</v>
      </c>
      <c r="G1082">
        <v>1446</v>
      </c>
      <c r="H1082" s="14">
        <v>43705</v>
      </c>
      <c r="I1082" t="s">
        <v>996</v>
      </c>
      <c r="K1082" t="s">
        <v>984</v>
      </c>
      <c r="M1082">
        <v>5</v>
      </c>
      <c r="N1082">
        <v>5</v>
      </c>
      <c r="O1082">
        <v>1081</v>
      </c>
    </row>
    <row r="1083" spans="1:17" x14ac:dyDescent="0.35">
      <c r="A1083" t="s">
        <v>277</v>
      </c>
      <c r="B1083">
        <v>1.38</v>
      </c>
      <c r="C1083" t="b">
        <v>0</v>
      </c>
      <c r="D1083" t="b">
        <v>0</v>
      </c>
      <c r="E1083">
        <v>79</v>
      </c>
      <c r="F1083">
        <v>83</v>
      </c>
      <c r="G1083">
        <v>558</v>
      </c>
      <c r="H1083" s="14">
        <v>43705</v>
      </c>
      <c r="I1083" t="s">
        <v>981</v>
      </c>
      <c r="J1083" t="s">
        <v>982</v>
      </c>
      <c r="K1083" t="s">
        <v>984</v>
      </c>
      <c r="M1083">
        <v>5.3</v>
      </c>
      <c r="N1083">
        <v>6</v>
      </c>
      <c r="O1083">
        <v>1082</v>
      </c>
    </row>
    <row r="1084" spans="1:17" x14ac:dyDescent="0.35">
      <c r="A1084" t="s">
        <v>563</v>
      </c>
      <c r="B1084">
        <v>3.44</v>
      </c>
      <c r="C1084" t="b">
        <v>1</v>
      </c>
      <c r="D1084" t="b">
        <v>0</v>
      </c>
      <c r="E1084">
        <v>181</v>
      </c>
      <c r="F1084">
        <v>197</v>
      </c>
      <c r="G1084">
        <v>559</v>
      </c>
      <c r="H1084" s="14">
        <v>43705</v>
      </c>
      <c r="I1084" t="s">
        <v>981</v>
      </c>
      <c r="J1084" t="s">
        <v>985</v>
      </c>
      <c r="K1084" t="s">
        <v>987</v>
      </c>
      <c r="L1084">
        <v>500</v>
      </c>
      <c r="N1084">
        <v>1</v>
      </c>
      <c r="O1084">
        <v>1083</v>
      </c>
    </row>
    <row r="1085" spans="1:17" x14ac:dyDescent="0.35">
      <c r="A1085" t="s">
        <v>589</v>
      </c>
      <c r="B1085">
        <v>4.59</v>
      </c>
      <c r="C1085" t="b">
        <v>0</v>
      </c>
      <c r="D1085" t="b">
        <v>0</v>
      </c>
      <c r="E1085">
        <v>189</v>
      </c>
      <c r="F1085">
        <v>205</v>
      </c>
      <c r="G1085">
        <v>560</v>
      </c>
      <c r="H1085" s="14">
        <v>43705</v>
      </c>
      <c r="I1085" t="s">
        <v>981</v>
      </c>
      <c r="J1085" t="s">
        <v>985</v>
      </c>
      <c r="K1085" t="s">
        <v>987</v>
      </c>
      <c r="L1085">
        <v>500</v>
      </c>
      <c r="N1085">
        <v>1</v>
      </c>
      <c r="O1085">
        <v>1084</v>
      </c>
      <c r="P1085">
        <v>1</v>
      </c>
      <c r="Q1085" t="s">
        <v>591</v>
      </c>
    </row>
    <row r="1086" spans="1:17" x14ac:dyDescent="0.35">
      <c r="A1086" t="s">
        <v>563</v>
      </c>
      <c r="B1086">
        <v>8.93</v>
      </c>
      <c r="C1086" t="b">
        <v>1</v>
      </c>
      <c r="D1086" t="b">
        <v>0</v>
      </c>
      <c r="E1086">
        <v>181</v>
      </c>
      <c r="F1086">
        <v>0</v>
      </c>
      <c r="G1086">
        <v>1447</v>
      </c>
      <c r="H1086" s="14">
        <v>43705</v>
      </c>
      <c r="I1086" t="s">
        <v>996</v>
      </c>
      <c r="K1086" t="s">
        <v>987</v>
      </c>
      <c r="L1086">
        <v>1000</v>
      </c>
      <c r="N1086">
        <v>2</v>
      </c>
      <c r="O1086">
        <v>1085</v>
      </c>
    </row>
    <row r="1087" spans="1:17" x14ac:dyDescent="0.35">
      <c r="A1087" t="s">
        <v>563</v>
      </c>
      <c r="B1087">
        <v>3.18</v>
      </c>
      <c r="C1087" t="b">
        <v>1</v>
      </c>
      <c r="D1087" t="b">
        <v>0</v>
      </c>
      <c r="E1087">
        <v>181</v>
      </c>
      <c r="F1087">
        <v>197</v>
      </c>
      <c r="G1087">
        <v>561</v>
      </c>
      <c r="H1087" s="14">
        <v>43705</v>
      </c>
      <c r="I1087" t="s">
        <v>981</v>
      </c>
      <c r="J1087" t="s">
        <v>985</v>
      </c>
      <c r="K1087" t="s">
        <v>983</v>
      </c>
      <c r="L1087">
        <v>6500</v>
      </c>
      <c r="N1087">
        <v>3</v>
      </c>
      <c r="O1087">
        <v>1086</v>
      </c>
    </row>
    <row r="1088" spans="1:17" x14ac:dyDescent="0.35">
      <c r="A1088" t="s">
        <v>563</v>
      </c>
      <c r="B1088">
        <v>9.43</v>
      </c>
      <c r="C1088" t="b">
        <v>1</v>
      </c>
      <c r="D1088" t="b">
        <v>0</v>
      </c>
      <c r="E1088">
        <v>181</v>
      </c>
      <c r="F1088">
        <v>0</v>
      </c>
      <c r="G1088">
        <v>1448</v>
      </c>
      <c r="H1088" s="14">
        <v>43705</v>
      </c>
      <c r="I1088" t="s">
        <v>996</v>
      </c>
      <c r="K1088" t="s">
        <v>983</v>
      </c>
      <c r="L1088">
        <v>7000</v>
      </c>
      <c r="N1088">
        <v>4</v>
      </c>
      <c r="O1088">
        <v>1087</v>
      </c>
    </row>
    <row r="1089" spans="1:17" x14ac:dyDescent="0.35">
      <c r="A1089" t="s">
        <v>563</v>
      </c>
      <c r="B1089">
        <v>3.25</v>
      </c>
      <c r="C1089" t="b">
        <v>1</v>
      </c>
      <c r="D1089" t="b">
        <v>0</v>
      </c>
      <c r="E1089">
        <v>181</v>
      </c>
      <c r="F1089">
        <v>0</v>
      </c>
      <c r="G1089">
        <v>1449</v>
      </c>
      <c r="H1089" s="14">
        <v>43705</v>
      </c>
      <c r="I1089" t="s">
        <v>996</v>
      </c>
      <c r="K1089" t="s">
        <v>984</v>
      </c>
      <c r="M1089">
        <v>5</v>
      </c>
      <c r="N1089">
        <v>5</v>
      </c>
      <c r="O1089">
        <v>1088</v>
      </c>
    </row>
    <row r="1090" spans="1:17" x14ac:dyDescent="0.35">
      <c r="A1090" t="s">
        <v>563</v>
      </c>
      <c r="B1090">
        <v>1.65</v>
      </c>
      <c r="C1090" t="b">
        <v>1</v>
      </c>
      <c r="D1090" t="b">
        <v>0</v>
      </c>
      <c r="E1090">
        <v>181</v>
      </c>
      <c r="F1090">
        <v>197</v>
      </c>
      <c r="G1090">
        <v>562</v>
      </c>
      <c r="H1090" s="14">
        <v>43705</v>
      </c>
      <c r="I1090" t="s">
        <v>981</v>
      </c>
      <c r="J1090" t="s">
        <v>985</v>
      </c>
      <c r="K1090" t="s">
        <v>984</v>
      </c>
      <c r="M1090">
        <v>5.5</v>
      </c>
      <c r="N1090">
        <v>6</v>
      </c>
      <c r="O1090">
        <v>1089</v>
      </c>
    </row>
    <row r="1091" spans="1:17" x14ac:dyDescent="0.35">
      <c r="A1091" t="s">
        <v>201</v>
      </c>
      <c r="B1091">
        <v>1.04</v>
      </c>
      <c r="C1091" t="b">
        <v>0</v>
      </c>
      <c r="D1091" t="b">
        <v>0</v>
      </c>
      <c r="E1091">
        <v>52</v>
      </c>
      <c r="F1091">
        <v>56</v>
      </c>
      <c r="G1091">
        <v>563</v>
      </c>
      <c r="H1091" s="14">
        <v>43705</v>
      </c>
      <c r="I1091" t="s">
        <v>981</v>
      </c>
      <c r="J1091" t="s">
        <v>986</v>
      </c>
      <c r="K1091" t="s">
        <v>987</v>
      </c>
      <c r="L1091">
        <v>500</v>
      </c>
      <c r="N1091">
        <v>1</v>
      </c>
      <c r="O1091">
        <v>1090</v>
      </c>
    </row>
    <row r="1092" spans="1:17" x14ac:dyDescent="0.35">
      <c r="A1092" t="s">
        <v>201</v>
      </c>
      <c r="B1092">
        <v>14.5</v>
      </c>
      <c r="C1092" t="b">
        <v>0</v>
      </c>
      <c r="D1092" t="b">
        <v>0</v>
      </c>
      <c r="E1092">
        <v>52</v>
      </c>
      <c r="F1092">
        <v>0</v>
      </c>
      <c r="G1092">
        <v>1450</v>
      </c>
      <c r="H1092" s="14">
        <v>43705</v>
      </c>
      <c r="I1092" t="s">
        <v>996</v>
      </c>
      <c r="K1092" t="s">
        <v>987</v>
      </c>
      <c r="L1092">
        <v>1000</v>
      </c>
      <c r="N1092">
        <v>2</v>
      </c>
      <c r="O1092">
        <v>1091</v>
      </c>
    </row>
    <row r="1093" spans="1:17" x14ac:dyDescent="0.35">
      <c r="A1093" t="s">
        <v>201</v>
      </c>
      <c r="B1093">
        <v>5.63</v>
      </c>
      <c r="C1093" t="b">
        <v>0</v>
      </c>
      <c r="D1093" t="b">
        <v>0</v>
      </c>
      <c r="E1093">
        <v>52</v>
      </c>
      <c r="F1093">
        <v>56</v>
      </c>
      <c r="G1093">
        <v>564</v>
      </c>
      <c r="H1093" s="14">
        <v>43705</v>
      </c>
      <c r="I1093" t="s">
        <v>981</v>
      </c>
      <c r="J1093" t="s">
        <v>986</v>
      </c>
      <c r="K1093" t="s">
        <v>983</v>
      </c>
      <c r="L1093">
        <v>7500</v>
      </c>
      <c r="N1093">
        <v>3</v>
      </c>
      <c r="O1093">
        <v>1092</v>
      </c>
    </row>
    <row r="1094" spans="1:17" x14ac:dyDescent="0.35">
      <c r="A1094" t="s">
        <v>201</v>
      </c>
      <c r="B1094">
        <v>33.9</v>
      </c>
      <c r="C1094" t="b">
        <v>0</v>
      </c>
      <c r="D1094" t="b">
        <v>0</v>
      </c>
      <c r="E1094">
        <v>52</v>
      </c>
      <c r="F1094">
        <v>0</v>
      </c>
      <c r="G1094">
        <v>1451</v>
      </c>
      <c r="H1094" s="14">
        <v>43705</v>
      </c>
      <c r="I1094" t="s">
        <v>996</v>
      </c>
      <c r="K1094" t="s">
        <v>983</v>
      </c>
      <c r="L1094">
        <v>8000</v>
      </c>
      <c r="N1094">
        <v>4</v>
      </c>
      <c r="O1094">
        <v>1093</v>
      </c>
    </row>
    <row r="1095" spans="1:17" x14ac:dyDescent="0.35">
      <c r="A1095" t="s">
        <v>201</v>
      </c>
      <c r="B1095">
        <v>5.7</v>
      </c>
      <c r="C1095" t="b">
        <v>0</v>
      </c>
      <c r="D1095" t="b">
        <v>0</v>
      </c>
      <c r="E1095">
        <v>52</v>
      </c>
      <c r="F1095">
        <v>0</v>
      </c>
      <c r="G1095">
        <v>1452</v>
      </c>
      <c r="H1095" s="14">
        <v>43705</v>
      </c>
      <c r="I1095" t="s">
        <v>996</v>
      </c>
      <c r="K1095" t="s">
        <v>984</v>
      </c>
      <c r="M1095">
        <v>5</v>
      </c>
      <c r="N1095">
        <v>5</v>
      </c>
      <c r="O1095">
        <v>1094</v>
      </c>
    </row>
    <row r="1096" spans="1:17" x14ac:dyDescent="0.35">
      <c r="A1096" t="s">
        <v>201</v>
      </c>
      <c r="B1096">
        <v>0.5</v>
      </c>
      <c r="C1096" t="b">
        <v>0</v>
      </c>
      <c r="D1096" t="b">
        <v>0</v>
      </c>
      <c r="E1096">
        <v>52</v>
      </c>
      <c r="F1096">
        <v>56</v>
      </c>
      <c r="G1096">
        <v>565</v>
      </c>
      <c r="H1096" s="14">
        <v>43705</v>
      </c>
      <c r="I1096" t="s">
        <v>981</v>
      </c>
      <c r="J1096" t="s">
        <v>986</v>
      </c>
      <c r="K1096" t="s">
        <v>984</v>
      </c>
      <c r="M1096">
        <v>5.5</v>
      </c>
      <c r="N1096">
        <v>6</v>
      </c>
      <c r="O1096">
        <v>1095</v>
      </c>
    </row>
    <row r="1097" spans="1:17" x14ac:dyDescent="0.35">
      <c r="A1097" t="s">
        <v>589</v>
      </c>
      <c r="B1097">
        <v>43</v>
      </c>
      <c r="C1097" t="b">
        <v>0</v>
      </c>
      <c r="D1097" t="b">
        <v>0</v>
      </c>
      <c r="E1097">
        <v>189</v>
      </c>
      <c r="F1097">
        <v>0</v>
      </c>
      <c r="G1097">
        <v>1453</v>
      </c>
      <c r="H1097" s="14">
        <v>43705</v>
      </c>
      <c r="I1097" t="s">
        <v>996</v>
      </c>
      <c r="K1097" t="s">
        <v>987</v>
      </c>
      <c r="L1097">
        <v>1000</v>
      </c>
      <c r="N1097">
        <v>2</v>
      </c>
      <c r="O1097">
        <v>1096</v>
      </c>
      <c r="P1097">
        <v>1</v>
      </c>
      <c r="Q1097" t="s">
        <v>591</v>
      </c>
    </row>
    <row r="1098" spans="1:17" x14ac:dyDescent="0.35">
      <c r="A1098" t="s">
        <v>589</v>
      </c>
      <c r="B1098">
        <v>3.75</v>
      </c>
      <c r="C1098" t="b">
        <v>0</v>
      </c>
      <c r="D1098" t="b">
        <v>0</v>
      </c>
      <c r="E1098">
        <v>189</v>
      </c>
      <c r="F1098">
        <v>205</v>
      </c>
      <c r="G1098">
        <v>566</v>
      </c>
      <c r="H1098" s="14">
        <v>43705</v>
      </c>
      <c r="I1098" t="s">
        <v>981</v>
      </c>
      <c r="J1098" t="s">
        <v>985</v>
      </c>
      <c r="K1098" t="s">
        <v>983</v>
      </c>
      <c r="L1098">
        <v>6000</v>
      </c>
      <c r="N1098">
        <v>3</v>
      </c>
      <c r="O1098">
        <v>1097</v>
      </c>
      <c r="P1098">
        <v>1</v>
      </c>
      <c r="Q1098" t="s">
        <v>591</v>
      </c>
    </row>
    <row r="1099" spans="1:17" x14ac:dyDescent="0.35">
      <c r="A1099" t="s">
        <v>589</v>
      </c>
      <c r="B1099">
        <v>91.1</v>
      </c>
      <c r="C1099" t="b">
        <v>0</v>
      </c>
      <c r="D1099" t="b">
        <v>0</v>
      </c>
      <c r="E1099">
        <v>189</v>
      </c>
      <c r="F1099">
        <v>0</v>
      </c>
      <c r="G1099">
        <v>1454</v>
      </c>
      <c r="H1099" s="14">
        <v>43705</v>
      </c>
      <c r="I1099" t="s">
        <v>996</v>
      </c>
      <c r="K1099" t="s">
        <v>983</v>
      </c>
      <c r="L1099">
        <v>6500</v>
      </c>
      <c r="N1099">
        <v>4</v>
      </c>
      <c r="O1099">
        <v>1098</v>
      </c>
      <c r="P1099">
        <v>1</v>
      </c>
      <c r="Q1099" t="s">
        <v>591</v>
      </c>
    </row>
    <row r="1100" spans="1:17" x14ac:dyDescent="0.35">
      <c r="A1100" t="s">
        <v>589</v>
      </c>
      <c r="B1100">
        <v>30.5</v>
      </c>
      <c r="C1100" t="b">
        <v>0</v>
      </c>
      <c r="D1100" t="b">
        <v>0</v>
      </c>
      <c r="E1100">
        <v>189</v>
      </c>
      <c r="F1100">
        <v>0</v>
      </c>
      <c r="G1100">
        <v>1455</v>
      </c>
      <c r="H1100" s="14">
        <v>43705</v>
      </c>
      <c r="I1100" t="s">
        <v>996</v>
      </c>
      <c r="K1100" t="s">
        <v>984</v>
      </c>
      <c r="M1100">
        <v>5</v>
      </c>
      <c r="N1100">
        <v>5</v>
      </c>
      <c r="O1100">
        <v>1099</v>
      </c>
      <c r="P1100">
        <v>1</v>
      </c>
      <c r="Q1100" t="s">
        <v>591</v>
      </c>
    </row>
    <row r="1101" spans="1:17" x14ac:dyDescent="0.35">
      <c r="A1101" t="s">
        <v>589</v>
      </c>
      <c r="B1101">
        <v>2.97</v>
      </c>
      <c r="C1101" t="b">
        <v>0</v>
      </c>
      <c r="D1101" t="b">
        <v>0</v>
      </c>
      <c r="E1101">
        <v>189</v>
      </c>
      <c r="F1101">
        <v>205</v>
      </c>
      <c r="G1101">
        <v>567</v>
      </c>
      <c r="H1101" s="14">
        <v>43705</v>
      </c>
      <c r="I1101" t="s">
        <v>981</v>
      </c>
      <c r="J1101" t="s">
        <v>985</v>
      </c>
      <c r="K1101" t="s">
        <v>984</v>
      </c>
      <c r="M1101">
        <v>5</v>
      </c>
      <c r="N1101">
        <v>6</v>
      </c>
      <c r="O1101">
        <v>1100</v>
      </c>
      <c r="P1101">
        <v>1</v>
      </c>
      <c r="Q1101" t="s">
        <v>591</v>
      </c>
    </row>
    <row r="1102" spans="1:17" x14ac:dyDescent="0.35">
      <c r="A1102" t="s">
        <v>589</v>
      </c>
      <c r="B1102">
        <v>2</v>
      </c>
      <c r="C1102" t="b">
        <v>0</v>
      </c>
      <c r="D1102" t="b">
        <v>0</v>
      </c>
      <c r="E1102">
        <v>189</v>
      </c>
      <c r="F1102">
        <v>332</v>
      </c>
      <c r="G1102">
        <v>22</v>
      </c>
      <c r="H1102" s="14">
        <v>43705</v>
      </c>
      <c r="I1102" t="s">
        <v>981</v>
      </c>
      <c r="J1102" t="s">
        <v>982</v>
      </c>
      <c r="K1102" t="s">
        <v>987</v>
      </c>
      <c r="L1102">
        <v>1500</v>
      </c>
      <c r="N1102">
        <v>7</v>
      </c>
      <c r="O1102">
        <v>1101</v>
      </c>
      <c r="P1102">
        <v>1</v>
      </c>
      <c r="Q1102" t="s">
        <v>591</v>
      </c>
    </row>
    <row r="1103" spans="1:17" x14ac:dyDescent="0.35">
      <c r="A1103" t="s">
        <v>589</v>
      </c>
      <c r="B1103">
        <v>3.26</v>
      </c>
      <c r="C1103" t="b">
        <v>0</v>
      </c>
      <c r="D1103" t="b">
        <v>0</v>
      </c>
      <c r="E1103">
        <v>189</v>
      </c>
      <c r="F1103">
        <v>332</v>
      </c>
      <c r="G1103">
        <v>23</v>
      </c>
      <c r="H1103" s="14">
        <v>43705</v>
      </c>
      <c r="I1103" t="s">
        <v>981</v>
      </c>
      <c r="J1103" t="s">
        <v>982</v>
      </c>
      <c r="K1103" t="s">
        <v>983</v>
      </c>
      <c r="L1103">
        <v>7000</v>
      </c>
      <c r="N1103">
        <v>8</v>
      </c>
      <c r="O1103">
        <v>1102</v>
      </c>
      <c r="P1103">
        <v>1</v>
      </c>
      <c r="Q1103" t="s">
        <v>591</v>
      </c>
    </row>
    <row r="1104" spans="1:17" x14ac:dyDescent="0.35">
      <c r="A1104" t="s">
        <v>589</v>
      </c>
      <c r="B1104">
        <v>1.68</v>
      </c>
      <c r="C1104" t="b">
        <v>0</v>
      </c>
      <c r="D1104" t="b">
        <v>0</v>
      </c>
      <c r="E1104">
        <v>189</v>
      </c>
      <c r="F1104">
        <v>332</v>
      </c>
      <c r="G1104">
        <v>24</v>
      </c>
      <c r="H1104" s="14">
        <v>43705</v>
      </c>
      <c r="I1104" t="s">
        <v>981</v>
      </c>
      <c r="J1104" t="s">
        <v>982</v>
      </c>
      <c r="K1104" t="s">
        <v>984</v>
      </c>
      <c r="M1104">
        <v>5</v>
      </c>
      <c r="N1104">
        <v>9</v>
      </c>
      <c r="O1104">
        <v>1103</v>
      </c>
      <c r="P1104">
        <v>1</v>
      </c>
      <c r="Q1104" t="s">
        <v>591</v>
      </c>
    </row>
    <row r="1105" spans="1:15" x14ac:dyDescent="0.35">
      <c r="A1105" t="s">
        <v>73</v>
      </c>
      <c r="B1105">
        <v>0.5</v>
      </c>
      <c r="C1105" t="b">
        <v>0</v>
      </c>
      <c r="D1105" t="b">
        <v>0</v>
      </c>
      <c r="E1105">
        <v>13</v>
      </c>
      <c r="F1105">
        <v>14</v>
      </c>
      <c r="G1105">
        <v>568</v>
      </c>
      <c r="H1105" s="14">
        <v>43705</v>
      </c>
      <c r="I1105" t="s">
        <v>981</v>
      </c>
      <c r="J1105" t="s">
        <v>982</v>
      </c>
      <c r="K1105" t="s">
        <v>987</v>
      </c>
      <c r="L1105">
        <v>500</v>
      </c>
      <c r="N1105">
        <v>1</v>
      </c>
      <c r="O1105">
        <v>1104</v>
      </c>
    </row>
    <row r="1106" spans="1:15" x14ac:dyDescent="0.35">
      <c r="A1106" t="s">
        <v>73</v>
      </c>
      <c r="B1106">
        <v>7.21</v>
      </c>
      <c r="C1106" t="b">
        <v>0</v>
      </c>
      <c r="D1106" t="b">
        <v>0</v>
      </c>
      <c r="E1106">
        <v>13</v>
      </c>
      <c r="F1106">
        <v>0</v>
      </c>
      <c r="G1106">
        <v>1456</v>
      </c>
      <c r="H1106" s="14">
        <v>43705</v>
      </c>
      <c r="I1106" t="s">
        <v>996</v>
      </c>
      <c r="K1106" t="s">
        <v>987</v>
      </c>
      <c r="L1106">
        <v>1000</v>
      </c>
      <c r="N1106">
        <v>2</v>
      </c>
      <c r="O1106">
        <v>1105</v>
      </c>
    </row>
    <row r="1107" spans="1:15" x14ac:dyDescent="0.35">
      <c r="A1107" t="s">
        <v>73</v>
      </c>
      <c r="B1107">
        <v>6.05</v>
      </c>
      <c r="C1107" t="b">
        <v>0</v>
      </c>
      <c r="D1107" t="b">
        <v>0</v>
      </c>
      <c r="E1107">
        <v>13</v>
      </c>
      <c r="F1107">
        <v>14</v>
      </c>
      <c r="G1107">
        <v>569</v>
      </c>
      <c r="H1107" s="14">
        <v>43705</v>
      </c>
      <c r="I1107" t="s">
        <v>981</v>
      </c>
      <c r="J1107" t="s">
        <v>982</v>
      </c>
      <c r="K1107" t="s">
        <v>983</v>
      </c>
      <c r="L1107">
        <v>7500</v>
      </c>
      <c r="N1107">
        <v>3</v>
      </c>
      <c r="O1107">
        <v>1106</v>
      </c>
    </row>
    <row r="1108" spans="1:15" x14ac:dyDescent="0.35">
      <c r="A1108" t="s">
        <v>73</v>
      </c>
      <c r="B1108">
        <v>23.4</v>
      </c>
      <c r="C1108" t="b">
        <v>0</v>
      </c>
      <c r="D1108" t="b">
        <v>0</v>
      </c>
      <c r="E1108">
        <v>13</v>
      </c>
      <c r="F1108">
        <v>0</v>
      </c>
      <c r="G1108">
        <v>1457</v>
      </c>
      <c r="H1108" s="14">
        <v>43705</v>
      </c>
      <c r="I1108" t="s">
        <v>996</v>
      </c>
      <c r="K1108" t="s">
        <v>983</v>
      </c>
      <c r="L1108">
        <v>8000</v>
      </c>
      <c r="N1108">
        <v>4</v>
      </c>
      <c r="O1108">
        <v>1107</v>
      </c>
    </row>
    <row r="1109" spans="1:15" x14ac:dyDescent="0.35">
      <c r="A1109" t="s">
        <v>73</v>
      </c>
      <c r="B1109">
        <v>5.69</v>
      </c>
      <c r="C1109" t="b">
        <v>0</v>
      </c>
      <c r="D1109" t="b">
        <v>0</v>
      </c>
      <c r="E1109">
        <v>13</v>
      </c>
      <c r="F1109">
        <v>0</v>
      </c>
      <c r="G1109">
        <v>1458</v>
      </c>
      <c r="H1109" s="14">
        <v>43705</v>
      </c>
      <c r="I1109" t="s">
        <v>996</v>
      </c>
      <c r="K1109" t="s">
        <v>984</v>
      </c>
      <c r="M1109">
        <v>5</v>
      </c>
      <c r="N1109">
        <v>5</v>
      </c>
      <c r="O1109">
        <v>1108</v>
      </c>
    </row>
    <row r="1110" spans="1:15" x14ac:dyDescent="0.35">
      <c r="A1110" t="s">
        <v>73</v>
      </c>
      <c r="B1110">
        <v>0.5</v>
      </c>
      <c r="C1110" t="b">
        <v>0</v>
      </c>
      <c r="D1110" t="b">
        <v>0</v>
      </c>
      <c r="E1110">
        <v>13</v>
      </c>
      <c r="F1110">
        <v>14</v>
      </c>
      <c r="G1110">
        <v>570</v>
      </c>
      <c r="H1110" s="14">
        <v>43705</v>
      </c>
      <c r="I1110" t="s">
        <v>981</v>
      </c>
      <c r="J1110" t="s">
        <v>982</v>
      </c>
      <c r="K1110" t="s">
        <v>984</v>
      </c>
      <c r="M1110">
        <v>5</v>
      </c>
      <c r="N1110">
        <v>6</v>
      </c>
      <c r="O1110">
        <v>1109</v>
      </c>
    </row>
    <row r="1111" spans="1:15" x14ac:dyDescent="0.35">
      <c r="A1111" t="s">
        <v>480</v>
      </c>
      <c r="B1111">
        <v>0.5</v>
      </c>
      <c r="C1111" t="b">
        <v>1</v>
      </c>
      <c r="D1111" t="b">
        <v>0</v>
      </c>
      <c r="E1111">
        <v>153</v>
      </c>
      <c r="F1111">
        <v>167</v>
      </c>
      <c r="G1111">
        <v>571</v>
      </c>
      <c r="H1111" s="14">
        <v>43706</v>
      </c>
      <c r="I1111" t="s">
        <v>981</v>
      </c>
      <c r="J1111" t="s">
        <v>982</v>
      </c>
      <c r="K1111" t="s">
        <v>987</v>
      </c>
      <c r="L1111">
        <v>500</v>
      </c>
      <c r="N1111">
        <v>1</v>
      </c>
      <c r="O1111">
        <v>1110</v>
      </c>
    </row>
    <row r="1112" spans="1:15" x14ac:dyDescent="0.35">
      <c r="A1112" t="s">
        <v>480</v>
      </c>
      <c r="B1112">
        <v>3.24</v>
      </c>
      <c r="C1112" t="b">
        <v>1</v>
      </c>
      <c r="D1112" t="b">
        <v>0</v>
      </c>
      <c r="E1112">
        <v>153</v>
      </c>
      <c r="F1112">
        <v>0</v>
      </c>
      <c r="G1112">
        <v>1459</v>
      </c>
      <c r="H1112" s="14">
        <v>43706</v>
      </c>
      <c r="I1112" t="s">
        <v>996</v>
      </c>
      <c r="K1112" t="s">
        <v>987</v>
      </c>
      <c r="L1112">
        <v>1000</v>
      </c>
      <c r="N1112">
        <v>2</v>
      </c>
      <c r="O1112">
        <v>1111</v>
      </c>
    </row>
    <row r="1113" spans="1:15" x14ac:dyDescent="0.35">
      <c r="A1113" t="s">
        <v>480</v>
      </c>
      <c r="B1113">
        <v>4.5199999999999996</v>
      </c>
      <c r="C1113" t="b">
        <v>1</v>
      </c>
      <c r="D1113" t="b">
        <v>0</v>
      </c>
      <c r="E1113">
        <v>153</v>
      </c>
      <c r="F1113">
        <v>167</v>
      </c>
      <c r="G1113">
        <v>572</v>
      </c>
      <c r="H1113" s="14">
        <v>43706</v>
      </c>
      <c r="I1113" t="s">
        <v>981</v>
      </c>
      <c r="J1113" t="s">
        <v>982</v>
      </c>
      <c r="K1113" t="s">
        <v>983</v>
      </c>
      <c r="L1113">
        <v>6500</v>
      </c>
      <c r="N1113">
        <v>3</v>
      </c>
      <c r="O1113">
        <v>1112</v>
      </c>
    </row>
    <row r="1114" spans="1:15" x14ac:dyDescent="0.35">
      <c r="A1114" t="s">
        <v>480</v>
      </c>
      <c r="B1114">
        <v>3.3</v>
      </c>
      <c r="C1114" t="b">
        <v>1</v>
      </c>
      <c r="D1114" t="b">
        <v>0</v>
      </c>
      <c r="E1114">
        <v>153</v>
      </c>
      <c r="F1114">
        <v>0</v>
      </c>
      <c r="G1114">
        <v>1460</v>
      </c>
      <c r="H1114" s="14">
        <v>43706</v>
      </c>
      <c r="I1114" t="s">
        <v>996</v>
      </c>
      <c r="K1114" t="s">
        <v>983</v>
      </c>
      <c r="L1114">
        <v>7000</v>
      </c>
      <c r="N1114">
        <v>4</v>
      </c>
      <c r="O1114">
        <v>1113</v>
      </c>
    </row>
    <row r="1115" spans="1:15" x14ac:dyDescent="0.35">
      <c r="A1115" t="s">
        <v>480</v>
      </c>
      <c r="B1115">
        <v>1.99</v>
      </c>
      <c r="C1115" t="b">
        <v>1</v>
      </c>
      <c r="D1115" t="b">
        <v>0</v>
      </c>
      <c r="E1115">
        <v>153</v>
      </c>
      <c r="F1115">
        <v>0</v>
      </c>
      <c r="G1115">
        <v>1461</v>
      </c>
      <c r="H1115" s="14">
        <v>43706</v>
      </c>
      <c r="I1115" t="s">
        <v>996</v>
      </c>
      <c r="K1115" t="s">
        <v>984</v>
      </c>
      <c r="M1115">
        <v>5</v>
      </c>
      <c r="N1115">
        <v>5</v>
      </c>
      <c r="O1115">
        <v>1114</v>
      </c>
    </row>
    <row r="1116" spans="1:15" x14ac:dyDescent="0.35">
      <c r="A1116" t="s">
        <v>480</v>
      </c>
      <c r="B1116">
        <v>1.28</v>
      </c>
      <c r="C1116" t="b">
        <v>1</v>
      </c>
      <c r="D1116" t="b">
        <v>0</v>
      </c>
      <c r="E1116">
        <v>153</v>
      </c>
      <c r="F1116">
        <v>167</v>
      </c>
      <c r="G1116">
        <v>573</v>
      </c>
      <c r="H1116" s="14">
        <v>43706</v>
      </c>
      <c r="I1116" t="s">
        <v>981</v>
      </c>
      <c r="J1116" t="s">
        <v>982</v>
      </c>
      <c r="K1116" t="s">
        <v>984</v>
      </c>
      <c r="M1116">
        <v>5.5</v>
      </c>
      <c r="N1116">
        <v>6</v>
      </c>
      <c r="O1116">
        <v>1115</v>
      </c>
    </row>
    <row r="1117" spans="1:15" x14ac:dyDescent="0.35">
      <c r="A1117" t="s">
        <v>305</v>
      </c>
      <c r="B1117">
        <v>0.5</v>
      </c>
      <c r="C1117" t="b">
        <v>0</v>
      </c>
      <c r="D1117" t="b">
        <v>0</v>
      </c>
      <c r="E1117">
        <v>90</v>
      </c>
      <c r="F1117">
        <v>96</v>
      </c>
      <c r="G1117">
        <v>574</v>
      </c>
      <c r="H1117" s="14">
        <v>43706</v>
      </c>
      <c r="I1117" t="s">
        <v>981</v>
      </c>
      <c r="J1117" t="s">
        <v>982</v>
      </c>
      <c r="K1117" t="s">
        <v>987</v>
      </c>
      <c r="L1117">
        <v>500</v>
      </c>
      <c r="N1117">
        <v>1</v>
      </c>
      <c r="O1117">
        <v>1116</v>
      </c>
    </row>
    <row r="1118" spans="1:15" x14ac:dyDescent="0.35">
      <c r="A1118" t="s">
        <v>301</v>
      </c>
      <c r="B1118">
        <v>0.5</v>
      </c>
      <c r="C1118" t="b">
        <v>0</v>
      </c>
      <c r="D1118" t="b">
        <v>0</v>
      </c>
      <c r="E1118">
        <v>88</v>
      </c>
      <c r="F1118">
        <v>0</v>
      </c>
      <c r="G1118">
        <v>1462</v>
      </c>
      <c r="H1118" s="14">
        <v>43706</v>
      </c>
      <c r="I1118" t="s">
        <v>996</v>
      </c>
      <c r="K1118" t="s">
        <v>987</v>
      </c>
      <c r="L1118">
        <v>1000</v>
      </c>
      <c r="N1118">
        <v>2</v>
      </c>
      <c r="O1118">
        <v>1117</v>
      </c>
    </row>
    <row r="1119" spans="1:15" x14ac:dyDescent="0.35">
      <c r="A1119" t="s">
        <v>301</v>
      </c>
      <c r="B1119">
        <v>0.5</v>
      </c>
      <c r="C1119" t="b">
        <v>0</v>
      </c>
      <c r="D1119" t="b">
        <v>0</v>
      </c>
      <c r="E1119">
        <v>88</v>
      </c>
      <c r="F1119">
        <v>94</v>
      </c>
      <c r="G1119">
        <v>575</v>
      </c>
      <c r="H1119" s="14">
        <v>43706</v>
      </c>
      <c r="I1119" t="s">
        <v>981</v>
      </c>
      <c r="J1119" t="s">
        <v>982</v>
      </c>
      <c r="K1119" t="s">
        <v>987</v>
      </c>
      <c r="L1119">
        <v>500</v>
      </c>
      <c r="N1119">
        <v>1</v>
      </c>
      <c r="O1119">
        <v>1118</v>
      </c>
    </row>
    <row r="1120" spans="1:15" x14ac:dyDescent="0.35">
      <c r="A1120" t="s">
        <v>301</v>
      </c>
      <c r="B1120">
        <v>0.5</v>
      </c>
      <c r="C1120" t="b">
        <v>0</v>
      </c>
      <c r="D1120" t="b">
        <v>0</v>
      </c>
      <c r="E1120">
        <v>88</v>
      </c>
      <c r="F1120">
        <v>94</v>
      </c>
      <c r="G1120">
        <v>576</v>
      </c>
      <c r="H1120" s="14">
        <v>43706</v>
      </c>
      <c r="I1120" t="s">
        <v>981</v>
      </c>
      <c r="J1120" t="s">
        <v>982</v>
      </c>
      <c r="K1120" t="s">
        <v>983</v>
      </c>
      <c r="L1120">
        <v>6500</v>
      </c>
      <c r="N1120">
        <v>3</v>
      </c>
      <c r="O1120">
        <v>1119</v>
      </c>
    </row>
    <row r="1121" spans="1:15" x14ac:dyDescent="0.35">
      <c r="A1121" t="s">
        <v>301</v>
      </c>
      <c r="B1121">
        <v>0.5</v>
      </c>
      <c r="C1121" t="b">
        <v>0</v>
      </c>
      <c r="D1121" t="b">
        <v>0</v>
      </c>
      <c r="E1121">
        <v>88</v>
      </c>
      <c r="F1121">
        <v>0</v>
      </c>
      <c r="G1121">
        <v>1463</v>
      </c>
      <c r="H1121" s="14">
        <v>43706</v>
      </c>
      <c r="I1121" t="s">
        <v>996</v>
      </c>
      <c r="K1121" t="s">
        <v>983</v>
      </c>
      <c r="L1121">
        <v>7000</v>
      </c>
      <c r="N1121">
        <v>4</v>
      </c>
      <c r="O1121">
        <v>1120</v>
      </c>
    </row>
    <row r="1122" spans="1:15" x14ac:dyDescent="0.35">
      <c r="A1122" t="s">
        <v>305</v>
      </c>
      <c r="B1122">
        <v>6.37</v>
      </c>
      <c r="C1122" t="b">
        <v>0</v>
      </c>
      <c r="D1122" t="b">
        <v>0</v>
      </c>
      <c r="E1122">
        <v>90</v>
      </c>
      <c r="F1122">
        <v>0</v>
      </c>
      <c r="G1122">
        <v>1464</v>
      </c>
      <c r="H1122" s="14">
        <v>43706</v>
      </c>
      <c r="I1122" t="s">
        <v>996</v>
      </c>
      <c r="K1122" t="s">
        <v>987</v>
      </c>
      <c r="L1122">
        <v>1000</v>
      </c>
      <c r="N1122">
        <v>2</v>
      </c>
      <c r="O1122">
        <v>1121</v>
      </c>
    </row>
    <row r="1123" spans="1:15" x14ac:dyDescent="0.35">
      <c r="A1123" t="s">
        <v>301</v>
      </c>
      <c r="B1123">
        <v>0.5</v>
      </c>
      <c r="C1123" t="b">
        <v>0</v>
      </c>
      <c r="D1123" t="b">
        <v>0</v>
      </c>
      <c r="E1123">
        <v>88</v>
      </c>
      <c r="F1123">
        <v>0</v>
      </c>
      <c r="G1123">
        <v>1465</v>
      </c>
      <c r="H1123" s="14">
        <v>43706</v>
      </c>
      <c r="I1123" t="s">
        <v>996</v>
      </c>
      <c r="K1123" t="s">
        <v>984</v>
      </c>
      <c r="M1123">
        <v>5</v>
      </c>
      <c r="N1123">
        <v>5</v>
      </c>
      <c r="O1123">
        <v>1122</v>
      </c>
    </row>
    <row r="1124" spans="1:15" x14ac:dyDescent="0.35">
      <c r="A1124" t="s">
        <v>182</v>
      </c>
      <c r="B1124">
        <v>0.5</v>
      </c>
      <c r="C1124" t="b">
        <v>0</v>
      </c>
      <c r="D1124" t="b">
        <v>0</v>
      </c>
      <c r="E1124">
        <v>47</v>
      </c>
      <c r="F1124">
        <v>50</v>
      </c>
      <c r="G1124">
        <v>578</v>
      </c>
      <c r="H1124" s="14">
        <v>43706</v>
      </c>
      <c r="I1124" t="s">
        <v>981</v>
      </c>
      <c r="J1124" t="s">
        <v>982</v>
      </c>
      <c r="K1124" t="s">
        <v>987</v>
      </c>
      <c r="L1124">
        <v>500</v>
      </c>
      <c r="N1124">
        <v>1</v>
      </c>
      <c r="O1124">
        <v>1123</v>
      </c>
    </row>
    <row r="1125" spans="1:15" x14ac:dyDescent="0.35">
      <c r="A1125" t="s">
        <v>301</v>
      </c>
      <c r="B1125">
        <v>0.5</v>
      </c>
      <c r="C1125" t="b">
        <v>0</v>
      </c>
      <c r="D1125" t="b">
        <v>0</v>
      </c>
      <c r="E1125">
        <v>88</v>
      </c>
      <c r="F1125">
        <v>94</v>
      </c>
      <c r="G1125">
        <v>577</v>
      </c>
      <c r="H1125" s="14">
        <v>43706</v>
      </c>
      <c r="I1125" t="s">
        <v>981</v>
      </c>
      <c r="J1125" t="s">
        <v>982</v>
      </c>
      <c r="K1125" t="s">
        <v>984</v>
      </c>
      <c r="M1125">
        <v>5.3</v>
      </c>
      <c r="N1125">
        <v>6</v>
      </c>
      <c r="O1125">
        <v>1124</v>
      </c>
    </row>
    <row r="1126" spans="1:15" x14ac:dyDescent="0.35">
      <c r="A1126" t="s">
        <v>182</v>
      </c>
      <c r="B1126">
        <v>2.5099999999999998</v>
      </c>
      <c r="C1126" t="b">
        <v>0</v>
      </c>
      <c r="D1126" t="b">
        <v>0</v>
      </c>
      <c r="E1126">
        <v>47</v>
      </c>
      <c r="F1126">
        <v>0</v>
      </c>
      <c r="G1126">
        <v>1466</v>
      </c>
      <c r="H1126" s="14">
        <v>43706</v>
      </c>
      <c r="I1126" t="s">
        <v>996</v>
      </c>
      <c r="K1126" t="s">
        <v>987</v>
      </c>
      <c r="L1126">
        <v>1000</v>
      </c>
      <c r="N1126">
        <v>2</v>
      </c>
      <c r="O1126">
        <v>1125</v>
      </c>
    </row>
    <row r="1127" spans="1:15" x14ac:dyDescent="0.35">
      <c r="A1127" t="s">
        <v>182</v>
      </c>
      <c r="B1127">
        <v>2.4300000000000002</v>
      </c>
      <c r="C1127" t="b">
        <v>0</v>
      </c>
      <c r="D1127" t="b">
        <v>0</v>
      </c>
      <c r="E1127">
        <v>47</v>
      </c>
      <c r="F1127">
        <v>0</v>
      </c>
      <c r="G1127">
        <v>1467</v>
      </c>
      <c r="H1127" s="14">
        <v>43706</v>
      </c>
      <c r="I1127" t="s">
        <v>996</v>
      </c>
      <c r="K1127" t="s">
        <v>983</v>
      </c>
      <c r="L1127">
        <v>7000</v>
      </c>
      <c r="N1127">
        <v>4</v>
      </c>
      <c r="O1127">
        <v>1126</v>
      </c>
    </row>
    <row r="1128" spans="1:15" x14ac:dyDescent="0.35">
      <c r="A1128" t="s">
        <v>182</v>
      </c>
      <c r="B1128">
        <v>1.87</v>
      </c>
      <c r="C1128" t="b">
        <v>0</v>
      </c>
      <c r="D1128" t="b">
        <v>0</v>
      </c>
      <c r="E1128">
        <v>47</v>
      </c>
      <c r="F1128">
        <v>0</v>
      </c>
      <c r="G1128">
        <v>1468</v>
      </c>
      <c r="H1128" s="14">
        <v>43706</v>
      </c>
      <c r="I1128" t="s">
        <v>996</v>
      </c>
      <c r="K1128" t="s">
        <v>984</v>
      </c>
      <c r="M1128">
        <v>5</v>
      </c>
      <c r="N1128">
        <v>5</v>
      </c>
      <c r="O1128">
        <v>1127</v>
      </c>
    </row>
    <row r="1129" spans="1:15" x14ac:dyDescent="0.35">
      <c r="A1129" t="s">
        <v>182</v>
      </c>
      <c r="B1129">
        <v>0.5</v>
      </c>
      <c r="C1129" t="b">
        <v>0</v>
      </c>
      <c r="D1129" t="b">
        <v>0</v>
      </c>
      <c r="E1129">
        <v>47</v>
      </c>
      <c r="F1129">
        <v>50</v>
      </c>
      <c r="G1129">
        <v>579</v>
      </c>
      <c r="H1129" s="14">
        <v>43706</v>
      </c>
      <c r="I1129" t="s">
        <v>981</v>
      </c>
      <c r="J1129" t="s">
        <v>982</v>
      </c>
      <c r="K1129" t="s">
        <v>983</v>
      </c>
      <c r="L1129">
        <v>6500</v>
      </c>
      <c r="N1129">
        <v>3</v>
      </c>
      <c r="O1129">
        <v>1128</v>
      </c>
    </row>
    <row r="1130" spans="1:15" x14ac:dyDescent="0.35">
      <c r="A1130" t="s">
        <v>182</v>
      </c>
      <c r="B1130">
        <v>0.5</v>
      </c>
      <c r="C1130" t="b">
        <v>0</v>
      </c>
      <c r="D1130" t="b">
        <v>0</v>
      </c>
      <c r="E1130">
        <v>47</v>
      </c>
      <c r="F1130">
        <v>50</v>
      </c>
      <c r="G1130">
        <v>580</v>
      </c>
      <c r="H1130" s="14">
        <v>43706</v>
      </c>
      <c r="I1130" t="s">
        <v>981</v>
      </c>
      <c r="J1130" t="s">
        <v>982</v>
      </c>
      <c r="K1130" t="s">
        <v>984</v>
      </c>
      <c r="M1130">
        <v>5.5</v>
      </c>
      <c r="N1130">
        <v>6</v>
      </c>
      <c r="O1130">
        <v>1129</v>
      </c>
    </row>
    <row r="1131" spans="1:15" x14ac:dyDescent="0.35">
      <c r="A1131" t="s">
        <v>159</v>
      </c>
      <c r="B1131">
        <v>0.5</v>
      </c>
      <c r="C1131" t="b">
        <v>1</v>
      </c>
      <c r="D1131" t="b">
        <v>0</v>
      </c>
      <c r="E1131">
        <v>41</v>
      </c>
      <c r="F1131">
        <v>42</v>
      </c>
      <c r="G1131">
        <v>582</v>
      </c>
      <c r="H1131" s="14">
        <v>43706</v>
      </c>
      <c r="I1131" t="s">
        <v>981</v>
      </c>
      <c r="J1131" t="s">
        <v>982</v>
      </c>
      <c r="K1131" t="s">
        <v>987</v>
      </c>
      <c r="L1131">
        <v>500</v>
      </c>
      <c r="N1131">
        <v>1</v>
      </c>
      <c r="O1131">
        <v>1130</v>
      </c>
    </row>
    <row r="1132" spans="1:15" x14ac:dyDescent="0.35">
      <c r="A1132" t="s">
        <v>335</v>
      </c>
      <c r="B1132">
        <v>0.5</v>
      </c>
      <c r="C1132" t="b">
        <v>0</v>
      </c>
      <c r="D1132" t="b">
        <v>0</v>
      </c>
      <c r="E1132">
        <v>101</v>
      </c>
      <c r="F1132">
        <v>109</v>
      </c>
      <c r="G1132">
        <v>581</v>
      </c>
      <c r="H1132" s="14">
        <v>43706</v>
      </c>
      <c r="I1132" t="s">
        <v>981</v>
      </c>
      <c r="J1132" t="s">
        <v>982</v>
      </c>
      <c r="K1132" t="s">
        <v>987</v>
      </c>
      <c r="L1132">
        <v>500</v>
      </c>
      <c r="N1132">
        <v>1</v>
      </c>
      <c r="O1132">
        <v>1131</v>
      </c>
    </row>
    <row r="1133" spans="1:15" x14ac:dyDescent="0.35">
      <c r="A1133" t="s">
        <v>335</v>
      </c>
      <c r="B1133">
        <v>1.58</v>
      </c>
      <c r="C1133" t="b">
        <v>0</v>
      </c>
      <c r="D1133" t="b">
        <v>0</v>
      </c>
      <c r="E1133">
        <v>101</v>
      </c>
      <c r="F1133">
        <v>0</v>
      </c>
      <c r="G1133">
        <v>1469</v>
      </c>
      <c r="H1133" s="14">
        <v>43706</v>
      </c>
      <c r="I1133" t="s">
        <v>996</v>
      </c>
      <c r="K1133" t="s">
        <v>987</v>
      </c>
      <c r="L1133">
        <v>1000</v>
      </c>
      <c r="N1133">
        <v>2</v>
      </c>
      <c r="O1133">
        <v>1132</v>
      </c>
    </row>
    <row r="1134" spans="1:15" x14ac:dyDescent="0.35">
      <c r="A1134" t="s">
        <v>335</v>
      </c>
      <c r="B1134">
        <v>4.53</v>
      </c>
      <c r="C1134" t="b">
        <v>0</v>
      </c>
      <c r="D1134" t="b">
        <v>0</v>
      </c>
      <c r="E1134">
        <v>101</v>
      </c>
      <c r="F1134">
        <v>0</v>
      </c>
      <c r="G1134">
        <v>1470</v>
      </c>
      <c r="H1134" s="14">
        <v>43706</v>
      </c>
      <c r="I1134" t="s">
        <v>996</v>
      </c>
      <c r="K1134" t="s">
        <v>983</v>
      </c>
      <c r="L1134">
        <v>7000</v>
      </c>
      <c r="N1134">
        <v>4</v>
      </c>
      <c r="O1134">
        <v>1133</v>
      </c>
    </row>
    <row r="1135" spans="1:15" x14ac:dyDescent="0.35">
      <c r="A1135" t="s">
        <v>335</v>
      </c>
      <c r="B1135">
        <v>0.5</v>
      </c>
      <c r="C1135" t="b">
        <v>0</v>
      </c>
      <c r="D1135" t="b">
        <v>0</v>
      </c>
      <c r="E1135">
        <v>101</v>
      </c>
      <c r="F1135">
        <v>109</v>
      </c>
      <c r="G1135">
        <v>583</v>
      </c>
      <c r="H1135" s="14">
        <v>43706</v>
      </c>
      <c r="I1135" t="s">
        <v>981</v>
      </c>
      <c r="J1135" t="s">
        <v>982</v>
      </c>
      <c r="K1135" t="s">
        <v>983</v>
      </c>
      <c r="L1135">
        <v>6500</v>
      </c>
      <c r="N1135">
        <v>3</v>
      </c>
      <c r="O1135">
        <v>1134</v>
      </c>
    </row>
    <row r="1136" spans="1:15" x14ac:dyDescent="0.35">
      <c r="A1136" t="s">
        <v>335</v>
      </c>
      <c r="B1136">
        <v>1.73</v>
      </c>
      <c r="C1136" t="b">
        <v>0</v>
      </c>
      <c r="D1136" t="b">
        <v>0</v>
      </c>
      <c r="E1136">
        <v>101</v>
      </c>
      <c r="F1136">
        <v>0</v>
      </c>
      <c r="G1136">
        <v>1471</v>
      </c>
      <c r="H1136" s="14">
        <v>43706</v>
      </c>
      <c r="I1136" t="s">
        <v>996</v>
      </c>
      <c r="K1136" t="s">
        <v>984</v>
      </c>
      <c r="M1136">
        <v>5</v>
      </c>
      <c r="N1136">
        <v>5</v>
      </c>
      <c r="O1136">
        <v>1135</v>
      </c>
    </row>
    <row r="1137" spans="1:15" x14ac:dyDescent="0.35">
      <c r="A1137" t="s">
        <v>335</v>
      </c>
      <c r="B1137">
        <v>0.5</v>
      </c>
      <c r="C1137" t="b">
        <v>0</v>
      </c>
      <c r="D1137" t="b">
        <v>0</v>
      </c>
      <c r="E1137">
        <v>101</v>
      </c>
      <c r="F1137">
        <v>109</v>
      </c>
      <c r="G1137">
        <v>584</v>
      </c>
      <c r="H1137" s="14">
        <v>43706</v>
      </c>
      <c r="I1137" t="s">
        <v>981</v>
      </c>
      <c r="J1137" t="s">
        <v>982</v>
      </c>
      <c r="K1137" t="s">
        <v>984</v>
      </c>
      <c r="M1137">
        <v>5.5</v>
      </c>
      <c r="N1137">
        <v>6</v>
      </c>
      <c r="O1137">
        <v>1136</v>
      </c>
    </row>
    <row r="1138" spans="1:15" x14ac:dyDescent="0.35">
      <c r="A1138" t="s">
        <v>792</v>
      </c>
      <c r="B1138">
        <v>0.5</v>
      </c>
      <c r="C1138" t="b">
        <v>0</v>
      </c>
      <c r="D1138" t="b">
        <v>0</v>
      </c>
      <c r="E1138">
        <v>280</v>
      </c>
      <c r="F1138">
        <v>299</v>
      </c>
      <c r="G1138">
        <v>585</v>
      </c>
      <c r="H1138" s="14">
        <v>43706</v>
      </c>
      <c r="I1138" t="s">
        <v>981</v>
      </c>
      <c r="J1138" t="s">
        <v>982</v>
      </c>
      <c r="K1138" t="s">
        <v>987</v>
      </c>
      <c r="L1138">
        <v>500</v>
      </c>
      <c r="N1138">
        <v>1</v>
      </c>
      <c r="O1138">
        <v>1137</v>
      </c>
    </row>
    <row r="1139" spans="1:15" x14ac:dyDescent="0.35">
      <c r="A1139" t="s">
        <v>159</v>
      </c>
      <c r="B1139">
        <v>10.4</v>
      </c>
      <c r="C1139" t="b">
        <v>1</v>
      </c>
      <c r="D1139" t="b">
        <v>0</v>
      </c>
      <c r="E1139">
        <v>41</v>
      </c>
      <c r="F1139">
        <v>0</v>
      </c>
      <c r="G1139">
        <v>1472</v>
      </c>
      <c r="H1139" s="14">
        <v>43706</v>
      </c>
      <c r="I1139" t="s">
        <v>996</v>
      </c>
      <c r="K1139" t="s">
        <v>987</v>
      </c>
      <c r="L1139">
        <v>1000</v>
      </c>
      <c r="N1139">
        <v>2</v>
      </c>
      <c r="O1139">
        <v>1138</v>
      </c>
    </row>
    <row r="1140" spans="1:15" x14ac:dyDescent="0.35">
      <c r="A1140" t="s">
        <v>596</v>
      </c>
      <c r="B1140">
        <v>3.42</v>
      </c>
      <c r="C1140" t="b">
        <v>0</v>
      </c>
      <c r="D1140" t="b">
        <v>0</v>
      </c>
      <c r="E1140">
        <v>191</v>
      </c>
      <c r="F1140">
        <v>0</v>
      </c>
      <c r="G1140">
        <v>1473</v>
      </c>
      <c r="H1140" s="14">
        <v>43706</v>
      </c>
      <c r="I1140" t="s">
        <v>996</v>
      </c>
      <c r="K1140" t="s">
        <v>987</v>
      </c>
      <c r="L1140">
        <v>1000</v>
      </c>
      <c r="N1140">
        <v>2</v>
      </c>
      <c r="O1140">
        <v>1139</v>
      </c>
    </row>
    <row r="1141" spans="1:15" x14ac:dyDescent="0.35">
      <c r="A1141" t="s">
        <v>159</v>
      </c>
      <c r="B1141">
        <v>0.5</v>
      </c>
      <c r="C1141" t="b">
        <v>1</v>
      </c>
      <c r="D1141" t="b">
        <v>0</v>
      </c>
      <c r="E1141">
        <v>41</v>
      </c>
      <c r="F1141">
        <v>42</v>
      </c>
      <c r="G1141">
        <v>586</v>
      </c>
      <c r="H1141" s="14">
        <v>43706</v>
      </c>
      <c r="I1141" t="s">
        <v>981</v>
      </c>
      <c r="J1141" t="s">
        <v>982</v>
      </c>
      <c r="K1141" t="s">
        <v>983</v>
      </c>
      <c r="L1141">
        <v>6500</v>
      </c>
      <c r="N1141">
        <v>3</v>
      </c>
      <c r="O1141">
        <v>1140</v>
      </c>
    </row>
    <row r="1142" spans="1:15" x14ac:dyDescent="0.35">
      <c r="A1142" t="s">
        <v>596</v>
      </c>
      <c r="B1142">
        <v>0.5</v>
      </c>
      <c r="C1142" t="b">
        <v>0</v>
      </c>
      <c r="D1142" t="b">
        <v>0</v>
      </c>
      <c r="E1142">
        <v>191</v>
      </c>
      <c r="F1142">
        <v>208</v>
      </c>
      <c r="G1142">
        <v>587</v>
      </c>
      <c r="H1142" s="14">
        <v>43706</v>
      </c>
      <c r="I1142" t="s">
        <v>981</v>
      </c>
      <c r="J1142" t="s">
        <v>982</v>
      </c>
      <c r="K1142" t="s">
        <v>987</v>
      </c>
      <c r="L1142">
        <v>500</v>
      </c>
      <c r="N1142">
        <v>1</v>
      </c>
      <c r="O1142">
        <v>1141</v>
      </c>
    </row>
    <row r="1143" spans="1:15" x14ac:dyDescent="0.35">
      <c r="A1143" t="s">
        <v>596</v>
      </c>
      <c r="B1143">
        <v>1.01</v>
      </c>
      <c r="C1143" t="b">
        <v>0</v>
      </c>
      <c r="D1143" t="b">
        <v>0</v>
      </c>
      <c r="E1143">
        <v>191</v>
      </c>
      <c r="F1143">
        <v>0</v>
      </c>
      <c r="G1143">
        <v>1474</v>
      </c>
      <c r="H1143" s="14">
        <v>43706</v>
      </c>
      <c r="I1143" t="s">
        <v>996</v>
      </c>
      <c r="K1143" t="s">
        <v>983</v>
      </c>
      <c r="L1143">
        <v>8000</v>
      </c>
      <c r="N1143">
        <v>4</v>
      </c>
      <c r="O1143">
        <v>1142</v>
      </c>
    </row>
    <row r="1144" spans="1:15" x14ac:dyDescent="0.35">
      <c r="A1144" t="s">
        <v>596</v>
      </c>
      <c r="B1144">
        <v>0.5</v>
      </c>
      <c r="C1144" t="b">
        <v>0</v>
      </c>
      <c r="D1144" t="b">
        <v>0</v>
      </c>
      <c r="E1144">
        <v>191</v>
      </c>
      <c r="F1144">
        <v>208</v>
      </c>
      <c r="G1144">
        <v>588</v>
      </c>
      <c r="H1144" s="14">
        <v>43706</v>
      </c>
      <c r="I1144" t="s">
        <v>981</v>
      </c>
      <c r="J1144" t="s">
        <v>982</v>
      </c>
      <c r="K1144" t="s">
        <v>983</v>
      </c>
      <c r="L1144">
        <v>7500</v>
      </c>
      <c r="N1144">
        <v>3</v>
      </c>
      <c r="O1144">
        <v>1143</v>
      </c>
    </row>
    <row r="1145" spans="1:15" x14ac:dyDescent="0.35">
      <c r="A1145" t="s">
        <v>596</v>
      </c>
      <c r="B1145">
        <v>0.5</v>
      </c>
      <c r="C1145" t="b">
        <v>0</v>
      </c>
      <c r="D1145" t="b">
        <v>0</v>
      </c>
      <c r="E1145">
        <v>191</v>
      </c>
      <c r="F1145">
        <v>0</v>
      </c>
      <c r="G1145">
        <v>1475</v>
      </c>
      <c r="H1145" s="14">
        <v>43706</v>
      </c>
      <c r="I1145" t="s">
        <v>996</v>
      </c>
      <c r="K1145" t="s">
        <v>984</v>
      </c>
      <c r="M1145">
        <v>5</v>
      </c>
      <c r="N1145">
        <v>5</v>
      </c>
      <c r="O1145">
        <v>1144</v>
      </c>
    </row>
    <row r="1146" spans="1:15" x14ac:dyDescent="0.35">
      <c r="A1146" t="s">
        <v>596</v>
      </c>
      <c r="B1146">
        <v>0.5</v>
      </c>
      <c r="C1146" t="b">
        <v>0</v>
      </c>
      <c r="D1146" t="b">
        <v>0</v>
      </c>
      <c r="E1146">
        <v>191</v>
      </c>
      <c r="F1146">
        <v>208</v>
      </c>
      <c r="G1146">
        <v>589</v>
      </c>
      <c r="H1146" s="14">
        <v>43706</v>
      </c>
      <c r="I1146" t="s">
        <v>981</v>
      </c>
      <c r="J1146" t="s">
        <v>982</v>
      </c>
      <c r="K1146" t="s">
        <v>984</v>
      </c>
      <c r="M1146">
        <v>5.3</v>
      </c>
      <c r="N1146">
        <v>6</v>
      </c>
      <c r="O1146">
        <v>1145</v>
      </c>
    </row>
    <row r="1147" spans="1:15" x14ac:dyDescent="0.35">
      <c r="A1147" t="s">
        <v>159</v>
      </c>
      <c r="B1147">
        <v>24.5</v>
      </c>
      <c r="C1147" t="b">
        <v>1</v>
      </c>
      <c r="D1147" t="b">
        <v>0</v>
      </c>
      <c r="E1147">
        <v>41</v>
      </c>
      <c r="F1147">
        <v>0</v>
      </c>
      <c r="G1147">
        <v>1476</v>
      </c>
      <c r="H1147" s="14">
        <v>43706</v>
      </c>
      <c r="I1147" t="s">
        <v>996</v>
      </c>
      <c r="K1147" t="s">
        <v>983</v>
      </c>
      <c r="L1147">
        <v>7000</v>
      </c>
      <c r="N1147">
        <v>4</v>
      </c>
      <c r="O1147">
        <v>1146</v>
      </c>
    </row>
    <row r="1148" spans="1:15" x14ac:dyDescent="0.35">
      <c r="A1148" t="s">
        <v>159</v>
      </c>
      <c r="B1148">
        <v>7.2</v>
      </c>
      <c r="C1148" t="b">
        <v>1</v>
      </c>
      <c r="D1148" t="b">
        <v>0</v>
      </c>
      <c r="E1148">
        <v>41</v>
      </c>
      <c r="F1148">
        <v>0</v>
      </c>
      <c r="G1148">
        <v>1477</v>
      </c>
      <c r="H1148" s="14">
        <v>43706</v>
      </c>
      <c r="I1148" t="s">
        <v>996</v>
      </c>
      <c r="K1148" t="s">
        <v>984</v>
      </c>
      <c r="M1148">
        <v>5</v>
      </c>
      <c r="N1148">
        <v>5</v>
      </c>
      <c r="O1148">
        <v>1147</v>
      </c>
    </row>
    <row r="1149" spans="1:15" x14ac:dyDescent="0.35">
      <c r="A1149" t="s">
        <v>159</v>
      </c>
      <c r="B1149">
        <v>0.5</v>
      </c>
      <c r="C1149" t="b">
        <v>1</v>
      </c>
      <c r="D1149" t="b">
        <v>0</v>
      </c>
      <c r="E1149">
        <v>41</v>
      </c>
      <c r="F1149">
        <v>42</v>
      </c>
      <c r="G1149">
        <v>590</v>
      </c>
      <c r="H1149" s="14">
        <v>43706</v>
      </c>
      <c r="I1149" t="s">
        <v>981</v>
      </c>
      <c r="J1149" t="s">
        <v>982</v>
      </c>
      <c r="K1149" t="s">
        <v>984</v>
      </c>
      <c r="M1149">
        <v>5.5</v>
      </c>
      <c r="N1149">
        <v>6</v>
      </c>
      <c r="O1149">
        <v>1148</v>
      </c>
    </row>
    <row r="1150" spans="1:15" x14ac:dyDescent="0.35">
      <c r="A1150" t="s">
        <v>795</v>
      </c>
      <c r="B1150">
        <v>12.3</v>
      </c>
      <c r="C1150" t="b">
        <v>0</v>
      </c>
      <c r="D1150" t="b">
        <v>0</v>
      </c>
      <c r="E1150">
        <v>282</v>
      </c>
      <c r="F1150">
        <v>0</v>
      </c>
      <c r="G1150">
        <v>1478</v>
      </c>
      <c r="H1150" s="14">
        <v>43706</v>
      </c>
      <c r="I1150" t="s">
        <v>996</v>
      </c>
      <c r="K1150" t="s">
        <v>987</v>
      </c>
      <c r="L1150">
        <v>1000</v>
      </c>
      <c r="N1150">
        <v>2</v>
      </c>
      <c r="O1150">
        <v>1149</v>
      </c>
    </row>
    <row r="1151" spans="1:15" x14ac:dyDescent="0.35">
      <c r="A1151" t="s">
        <v>792</v>
      </c>
      <c r="B1151">
        <v>1.91</v>
      </c>
      <c r="C1151" t="b">
        <v>0</v>
      </c>
      <c r="D1151" t="b">
        <v>0</v>
      </c>
      <c r="E1151">
        <v>280</v>
      </c>
      <c r="F1151">
        <v>0</v>
      </c>
      <c r="G1151">
        <v>1479</v>
      </c>
      <c r="H1151" s="14">
        <v>43706</v>
      </c>
      <c r="I1151" t="s">
        <v>996</v>
      </c>
      <c r="K1151" t="s">
        <v>987</v>
      </c>
      <c r="L1151">
        <v>1000</v>
      </c>
      <c r="N1151">
        <v>2</v>
      </c>
      <c r="O1151">
        <v>1150</v>
      </c>
    </row>
    <row r="1152" spans="1:15" x14ac:dyDescent="0.35">
      <c r="A1152" t="s">
        <v>792</v>
      </c>
      <c r="B1152">
        <v>18.2</v>
      </c>
      <c r="C1152" t="b">
        <v>0</v>
      </c>
      <c r="D1152" t="b">
        <v>0</v>
      </c>
      <c r="E1152">
        <v>280</v>
      </c>
      <c r="F1152">
        <v>0</v>
      </c>
      <c r="G1152">
        <v>1480</v>
      </c>
      <c r="H1152" s="14">
        <v>43706</v>
      </c>
      <c r="I1152" t="s">
        <v>996</v>
      </c>
      <c r="K1152" t="s">
        <v>983</v>
      </c>
      <c r="L1152">
        <v>8000</v>
      </c>
      <c r="N1152">
        <v>4</v>
      </c>
      <c r="O1152">
        <v>1151</v>
      </c>
    </row>
    <row r="1153" spans="1:15" x14ac:dyDescent="0.35">
      <c r="A1153" t="s">
        <v>792</v>
      </c>
      <c r="B1153">
        <v>3.7</v>
      </c>
      <c r="C1153" t="b">
        <v>0</v>
      </c>
      <c r="D1153" t="b">
        <v>0</v>
      </c>
      <c r="E1153">
        <v>280</v>
      </c>
      <c r="F1153">
        <v>0</v>
      </c>
      <c r="G1153">
        <v>1481</v>
      </c>
      <c r="H1153" s="14">
        <v>43706</v>
      </c>
      <c r="I1153" t="s">
        <v>996</v>
      </c>
      <c r="K1153" t="s">
        <v>984</v>
      </c>
      <c r="M1153">
        <v>5</v>
      </c>
      <c r="N1153">
        <v>5</v>
      </c>
      <c r="O1153">
        <v>1152</v>
      </c>
    </row>
    <row r="1154" spans="1:15" x14ac:dyDescent="0.35">
      <c r="A1154" t="s">
        <v>310</v>
      </c>
      <c r="B1154">
        <v>0.5</v>
      </c>
      <c r="C1154" t="b">
        <v>1</v>
      </c>
      <c r="D1154" t="b">
        <v>0</v>
      </c>
      <c r="E1154">
        <v>92</v>
      </c>
      <c r="F1154">
        <v>98</v>
      </c>
      <c r="G1154">
        <v>593</v>
      </c>
      <c r="H1154" s="14">
        <v>43706</v>
      </c>
      <c r="I1154" t="s">
        <v>981</v>
      </c>
      <c r="J1154" t="s">
        <v>982</v>
      </c>
      <c r="K1154" t="s">
        <v>987</v>
      </c>
      <c r="L1154">
        <v>500</v>
      </c>
      <c r="N1154">
        <v>1</v>
      </c>
      <c r="O1154">
        <v>1153</v>
      </c>
    </row>
    <row r="1155" spans="1:15" x14ac:dyDescent="0.35">
      <c r="A1155" t="s">
        <v>792</v>
      </c>
      <c r="B1155">
        <v>0.5</v>
      </c>
      <c r="C1155" t="b">
        <v>0</v>
      </c>
      <c r="D1155" t="b">
        <v>0</v>
      </c>
      <c r="E1155">
        <v>280</v>
      </c>
      <c r="F1155">
        <v>299</v>
      </c>
      <c r="G1155">
        <v>591</v>
      </c>
      <c r="H1155" s="14">
        <v>43706</v>
      </c>
      <c r="I1155" t="s">
        <v>981</v>
      </c>
      <c r="J1155" t="s">
        <v>982</v>
      </c>
      <c r="K1155" t="s">
        <v>983</v>
      </c>
      <c r="L1155">
        <v>7500</v>
      </c>
      <c r="N1155">
        <v>3</v>
      </c>
      <c r="O1155">
        <v>1154</v>
      </c>
    </row>
    <row r="1156" spans="1:15" x14ac:dyDescent="0.35">
      <c r="A1156" t="s">
        <v>792</v>
      </c>
      <c r="B1156">
        <v>0.5</v>
      </c>
      <c r="C1156" t="b">
        <v>0</v>
      </c>
      <c r="D1156" t="b">
        <v>0</v>
      </c>
      <c r="E1156">
        <v>280</v>
      </c>
      <c r="F1156">
        <v>299</v>
      </c>
      <c r="G1156">
        <v>592</v>
      </c>
      <c r="H1156" s="14">
        <v>43706</v>
      </c>
      <c r="I1156" t="s">
        <v>981</v>
      </c>
      <c r="J1156" t="s">
        <v>982</v>
      </c>
      <c r="K1156" t="s">
        <v>984</v>
      </c>
      <c r="M1156">
        <v>5</v>
      </c>
      <c r="N1156">
        <v>6</v>
      </c>
      <c r="O1156">
        <v>1155</v>
      </c>
    </row>
    <row r="1157" spans="1:15" x14ac:dyDescent="0.35">
      <c r="A1157" t="s">
        <v>795</v>
      </c>
      <c r="B1157">
        <v>0.5</v>
      </c>
      <c r="C1157" t="b">
        <v>0</v>
      </c>
      <c r="D1157" t="b">
        <v>0</v>
      </c>
      <c r="E1157">
        <v>282</v>
      </c>
      <c r="F1157">
        <v>301</v>
      </c>
      <c r="G1157">
        <v>594</v>
      </c>
      <c r="H1157" s="14">
        <v>43706</v>
      </c>
      <c r="I1157" t="s">
        <v>981</v>
      </c>
      <c r="J1157" t="s">
        <v>982</v>
      </c>
      <c r="K1157" t="s">
        <v>987</v>
      </c>
      <c r="L1157">
        <v>500</v>
      </c>
      <c r="N1157">
        <v>1</v>
      </c>
      <c r="O1157">
        <v>1156</v>
      </c>
    </row>
    <row r="1158" spans="1:15" x14ac:dyDescent="0.35">
      <c r="A1158" t="s">
        <v>795</v>
      </c>
      <c r="B1158">
        <v>0.5</v>
      </c>
      <c r="C1158" t="b">
        <v>0</v>
      </c>
      <c r="D1158" t="b">
        <v>0</v>
      </c>
      <c r="E1158">
        <v>282</v>
      </c>
      <c r="F1158">
        <v>301</v>
      </c>
      <c r="G1158">
        <v>595</v>
      </c>
      <c r="H1158" s="14">
        <v>43706</v>
      </c>
      <c r="I1158" t="s">
        <v>981</v>
      </c>
      <c r="J1158" t="s">
        <v>982</v>
      </c>
      <c r="K1158" t="s">
        <v>983</v>
      </c>
      <c r="L1158">
        <v>6500</v>
      </c>
      <c r="N1158">
        <v>3</v>
      </c>
      <c r="O1158">
        <v>1157</v>
      </c>
    </row>
    <row r="1159" spans="1:15" x14ac:dyDescent="0.35">
      <c r="A1159" t="s">
        <v>305</v>
      </c>
      <c r="B1159">
        <v>0.5</v>
      </c>
      <c r="C1159" t="b">
        <v>0</v>
      </c>
      <c r="D1159" t="b">
        <v>0</v>
      </c>
      <c r="E1159">
        <v>90</v>
      </c>
      <c r="F1159">
        <v>96</v>
      </c>
      <c r="G1159">
        <v>596</v>
      </c>
      <c r="H1159" s="14">
        <v>43706</v>
      </c>
      <c r="I1159" t="s">
        <v>981</v>
      </c>
      <c r="J1159" t="s">
        <v>982</v>
      </c>
      <c r="K1159" t="s">
        <v>983</v>
      </c>
      <c r="L1159">
        <v>6500</v>
      </c>
      <c r="N1159">
        <v>3</v>
      </c>
      <c r="O1159">
        <v>1158</v>
      </c>
    </row>
    <row r="1160" spans="1:15" x14ac:dyDescent="0.35">
      <c r="A1160" t="s">
        <v>305</v>
      </c>
      <c r="B1160">
        <v>2.0099999999999998</v>
      </c>
      <c r="C1160" t="b">
        <v>0</v>
      </c>
      <c r="D1160" t="b">
        <v>0</v>
      </c>
      <c r="E1160">
        <v>90</v>
      </c>
      <c r="F1160">
        <v>0</v>
      </c>
      <c r="G1160">
        <v>1483</v>
      </c>
      <c r="H1160" s="14">
        <v>43706</v>
      </c>
      <c r="I1160" t="s">
        <v>996</v>
      </c>
      <c r="K1160" t="s">
        <v>984</v>
      </c>
      <c r="M1160">
        <v>5</v>
      </c>
      <c r="N1160">
        <v>5</v>
      </c>
      <c r="O1160">
        <v>1159</v>
      </c>
    </row>
    <row r="1161" spans="1:15" x14ac:dyDescent="0.35">
      <c r="A1161" t="s">
        <v>795</v>
      </c>
      <c r="B1161">
        <v>11.6</v>
      </c>
      <c r="C1161" t="b">
        <v>0</v>
      </c>
      <c r="D1161" t="b">
        <v>0</v>
      </c>
      <c r="E1161">
        <v>282</v>
      </c>
      <c r="F1161">
        <v>0</v>
      </c>
      <c r="G1161">
        <v>1484</v>
      </c>
      <c r="H1161" s="14">
        <v>43706</v>
      </c>
      <c r="I1161" t="s">
        <v>996</v>
      </c>
      <c r="K1161" t="s">
        <v>983</v>
      </c>
      <c r="L1161">
        <v>7000</v>
      </c>
      <c r="N1161">
        <v>4</v>
      </c>
      <c r="O1161">
        <v>1160</v>
      </c>
    </row>
    <row r="1162" spans="1:15" x14ac:dyDescent="0.35">
      <c r="A1162" t="s">
        <v>795</v>
      </c>
      <c r="B1162">
        <v>5.03</v>
      </c>
      <c r="C1162" t="b">
        <v>0</v>
      </c>
      <c r="D1162" t="b">
        <v>0</v>
      </c>
      <c r="E1162">
        <v>282</v>
      </c>
      <c r="F1162">
        <v>0</v>
      </c>
      <c r="G1162">
        <v>1485</v>
      </c>
      <c r="H1162" s="14">
        <v>43706</v>
      </c>
      <c r="I1162" t="s">
        <v>996</v>
      </c>
      <c r="K1162" t="s">
        <v>984</v>
      </c>
      <c r="M1162">
        <v>5</v>
      </c>
      <c r="N1162">
        <v>5</v>
      </c>
      <c r="O1162">
        <v>1161</v>
      </c>
    </row>
    <row r="1163" spans="1:15" x14ac:dyDescent="0.35">
      <c r="A1163" t="s">
        <v>305</v>
      </c>
      <c r="B1163">
        <v>6.18</v>
      </c>
      <c r="C1163" t="b">
        <v>0</v>
      </c>
      <c r="D1163" t="b">
        <v>0</v>
      </c>
      <c r="E1163">
        <v>90</v>
      </c>
      <c r="F1163">
        <v>0</v>
      </c>
      <c r="G1163">
        <v>1482</v>
      </c>
      <c r="H1163" s="14">
        <v>43706</v>
      </c>
      <c r="I1163" t="s">
        <v>996</v>
      </c>
      <c r="K1163" t="s">
        <v>983</v>
      </c>
      <c r="L1163">
        <v>7000</v>
      </c>
      <c r="N1163">
        <v>4</v>
      </c>
      <c r="O1163">
        <v>1162</v>
      </c>
    </row>
    <row r="1164" spans="1:15" x14ac:dyDescent="0.35">
      <c r="A1164" t="s">
        <v>305</v>
      </c>
      <c r="B1164">
        <v>0.5</v>
      </c>
      <c r="C1164" t="b">
        <v>0</v>
      </c>
      <c r="D1164" t="b">
        <v>0</v>
      </c>
      <c r="E1164">
        <v>90</v>
      </c>
      <c r="F1164">
        <v>96</v>
      </c>
      <c r="G1164">
        <v>597</v>
      </c>
      <c r="H1164" s="14">
        <v>43706</v>
      </c>
      <c r="I1164" t="s">
        <v>981</v>
      </c>
      <c r="J1164" t="s">
        <v>982</v>
      </c>
      <c r="K1164" t="s">
        <v>984</v>
      </c>
      <c r="M1164">
        <v>5</v>
      </c>
      <c r="N1164">
        <v>6</v>
      </c>
      <c r="O1164">
        <v>1163</v>
      </c>
    </row>
    <row r="1165" spans="1:15" x14ac:dyDescent="0.35">
      <c r="A1165" t="s">
        <v>795</v>
      </c>
      <c r="B1165">
        <v>0.5</v>
      </c>
      <c r="C1165" t="b">
        <v>0</v>
      </c>
      <c r="D1165" t="b">
        <v>0</v>
      </c>
      <c r="E1165">
        <v>282</v>
      </c>
      <c r="F1165">
        <v>301</v>
      </c>
      <c r="G1165">
        <v>598</v>
      </c>
      <c r="H1165" s="14">
        <v>43706</v>
      </c>
      <c r="I1165" t="s">
        <v>981</v>
      </c>
      <c r="J1165" t="s">
        <v>982</v>
      </c>
      <c r="K1165" t="s">
        <v>984</v>
      </c>
      <c r="M1165">
        <v>5.5</v>
      </c>
      <c r="N1165">
        <v>6</v>
      </c>
      <c r="O1165">
        <v>1164</v>
      </c>
    </row>
    <row r="1166" spans="1:15" x14ac:dyDescent="0.35">
      <c r="A1166" t="s">
        <v>310</v>
      </c>
      <c r="B1166">
        <v>0.5</v>
      </c>
      <c r="C1166" t="b">
        <v>1</v>
      </c>
      <c r="D1166" t="b">
        <v>0</v>
      </c>
      <c r="E1166">
        <v>92</v>
      </c>
      <c r="F1166">
        <v>0</v>
      </c>
      <c r="G1166">
        <v>1486</v>
      </c>
      <c r="H1166" s="14">
        <v>43706</v>
      </c>
      <c r="I1166" t="s">
        <v>996</v>
      </c>
      <c r="K1166" t="s">
        <v>987</v>
      </c>
      <c r="L1166">
        <v>1000</v>
      </c>
      <c r="N1166">
        <v>2</v>
      </c>
      <c r="O1166">
        <v>1165</v>
      </c>
    </row>
    <row r="1167" spans="1:15" x14ac:dyDescent="0.35">
      <c r="A1167" t="s">
        <v>310</v>
      </c>
      <c r="B1167">
        <v>0.5</v>
      </c>
      <c r="C1167" t="b">
        <v>1</v>
      </c>
      <c r="D1167" t="b">
        <v>0</v>
      </c>
      <c r="E1167">
        <v>92</v>
      </c>
      <c r="F1167">
        <v>98</v>
      </c>
      <c r="G1167">
        <v>599</v>
      </c>
      <c r="H1167" s="14">
        <v>43706</v>
      </c>
      <c r="I1167" t="s">
        <v>981</v>
      </c>
      <c r="J1167" t="s">
        <v>982</v>
      </c>
      <c r="K1167" t="s">
        <v>983</v>
      </c>
      <c r="L1167">
        <v>7500</v>
      </c>
      <c r="N1167">
        <v>3</v>
      </c>
      <c r="O1167">
        <v>1166</v>
      </c>
    </row>
    <row r="1168" spans="1:15" x14ac:dyDescent="0.35">
      <c r="A1168" t="s">
        <v>310</v>
      </c>
      <c r="B1168">
        <v>0.5</v>
      </c>
      <c r="C1168" t="b">
        <v>1</v>
      </c>
      <c r="D1168" t="b">
        <v>0</v>
      </c>
      <c r="E1168">
        <v>92</v>
      </c>
      <c r="F1168">
        <v>0</v>
      </c>
      <c r="G1168">
        <v>1487</v>
      </c>
      <c r="H1168" s="14">
        <v>43706</v>
      </c>
      <c r="I1168" t="s">
        <v>996</v>
      </c>
      <c r="K1168" t="s">
        <v>983</v>
      </c>
      <c r="L1168">
        <v>8000</v>
      </c>
      <c r="N1168">
        <v>4</v>
      </c>
      <c r="O1168">
        <v>1167</v>
      </c>
    </row>
    <row r="1169" spans="1:15" x14ac:dyDescent="0.35">
      <c r="A1169" t="s">
        <v>310</v>
      </c>
      <c r="B1169">
        <v>0.5</v>
      </c>
      <c r="C1169" t="b">
        <v>1</v>
      </c>
      <c r="D1169" t="b">
        <v>0</v>
      </c>
      <c r="E1169">
        <v>92</v>
      </c>
      <c r="F1169">
        <v>0</v>
      </c>
      <c r="G1169">
        <v>1488</v>
      </c>
      <c r="H1169" s="14">
        <v>43706</v>
      </c>
      <c r="I1169" t="s">
        <v>996</v>
      </c>
      <c r="K1169" t="s">
        <v>984</v>
      </c>
      <c r="M1169">
        <v>5</v>
      </c>
      <c r="N1169">
        <v>5</v>
      </c>
      <c r="O1169">
        <v>1168</v>
      </c>
    </row>
    <row r="1170" spans="1:15" x14ac:dyDescent="0.35">
      <c r="A1170" t="s">
        <v>310</v>
      </c>
      <c r="B1170">
        <v>0.5</v>
      </c>
      <c r="C1170" t="b">
        <v>1</v>
      </c>
      <c r="D1170" t="b">
        <v>0</v>
      </c>
      <c r="E1170">
        <v>92</v>
      </c>
      <c r="F1170">
        <v>98</v>
      </c>
      <c r="G1170">
        <v>600</v>
      </c>
      <c r="H1170" s="14">
        <v>43706</v>
      </c>
      <c r="I1170" t="s">
        <v>981</v>
      </c>
      <c r="J1170" t="s">
        <v>982</v>
      </c>
      <c r="K1170" t="s">
        <v>984</v>
      </c>
      <c r="M1170">
        <v>5.5</v>
      </c>
      <c r="N1170">
        <v>6</v>
      </c>
      <c r="O1170">
        <v>1169</v>
      </c>
    </row>
    <row r="1171" spans="1:15" x14ac:dyDescent="0.35">
      <c r="A1171" t="s">
        <v>0</v>
      </c>
      <c r="B1171">
        <v>10.199999999999999</v>
      </c>
      <c r="C1171" t="b">
        <v>0</v>
      </c>
      <c r="D1171" t="b">
        <v>0</v>
      </c>
      <c r="E1171">
        <v>1</v>
      </c>
      <c r="F1171">
        <v>0</v>
      </c>
      <c r="G1171">
        <v>1489</v>
      </c>
      <c r="H1171" s="14">
        <v>43706</v>
      </c>
      <c r="I1171" t="s">
        <v>996</v>
      </c>
      <c r="K1171" t="s">
        <v>987</v>
      </c>
      <c r="L1171">
        <v>1000</v>
      </c>
      <c r="N1171">
        <v>2</v>
      </c>
      <c r="O1171">
        <v>1170</v>
      </c>
    </row>
    <row r="1172" spans="1:15" x14ac:dyDescent="0.35">
      <c r="A1172" t="s">
        <v>0</v>
      </c>
      <c r="B1172">
        <v>0.5</v>
      </c>
      <c r="C1172" t="b">
        <v>0</v>
      </c>
      <c r="D1172" t="b">
        <v>0</v>
      </c>
      <c r="E1172">
        <v>1</v>
      </c>
      <c r="F1172">
        <v>1</v>
      </c>
      <c r="G1172">
        <v>601</v>
      </c>
      <c r="H1172" s="14">
        <v>43706</v>
      </c>
      <c r="I1172" t="s">
        <v>981</v>
      </c>
      <c r="J1172" t="s">
        <v>982</v>
      </c>
      <c r="K1172" t="s">
        <v>987</v>
      </c>
      <c r="L1172">
        <v>500</v>
      </c>
      <c r="N1172">
        <v>1</v>
      </c>
      <c r="O1172">
        <v>1171</v>
      </c>
    </row>
    <row r="1173" spans="1:15" x14ac:dyDescent="0.35">
      <c r="A1173" t="s">
        <v>0</v>
      </c>
      <c r="B1173">
        <v>0.5</v>
      </c>
      <c r="C1173" t="b">
        <v>0</v>
      </c>
      <c r="D1173" t="b">
        <v>0</v>
      </c>
      <c r="E1173">
        <v>1</v>
      </c>
      <c r="F1173">
        <v>1</v>
      </c>
      <c r="G1173">
        <v>602</v>
      </c>
      <c r="H1173" s="14">
        <v>43706</v>
      </c>
      <c r="I1173" t="s">
        <v>981</v>
      </c>
      <c r="J1173" t="s">
        <v>982</v>
      </c>
      <c r="K1173" t="s">
        <v>983</v>
      </c>
      <c r="L1173">
        <v>6500</v>
      </c>
      <c r="N1173">
        <v>3</v>
      </c>
      <c r="O1173">
        <v>1172</v>
      </c>
    </row>
    <row r="1174" spans="1:15" x14ac:dyDescent="0.35">
      <c r="A1174" t="s">
        <v>0</v>
      </c>
      <c r="B1174">
        <v>1.2</v>
      </c>
      <c r="C1174" t="b">
        <v>0</v>
      </c>
      <c r="D1174" t="b">
        <v>0</v>
      </c>
      <c r="E1174">
        <v>1</v>
      </c>
      <c r="F1174">
        <v>0</v>
      </c>
      <c r="G1174">
        <v>1490</v>
      </c>
      <c r="H1174" s="14">
        <v>43706</v>
      </c>
      <c r="I1174" t="s">
        <v>996</v>
      </c>
      <c r="K1174" t="s">
        <v>983</v>
      </c>
      <c r="L1174">
        <v>7000</v>
      </c>
      <c r="N1174">
        <v>4</v>
      </c>
      <c r="O1174">
        <v>1173</v>
      </c>
    </row>
    <row r="1175" spans="1:15" x14ac:dyDescent="0.35">
      <c r="A1175" t="s">
        <v>0</v>
      </c>
      <c r="B1175">
        <v>1.04</v>
      </c>
      <c r="C1175" t="b">
        <v>0</v>
      </c>
      <c r="D1175" t="b">
        <v>0</v>
      </c>
      <c r="E1175">
        <v>1</v>
      </c>
      <c r="F1175">
        <v>0</v>
      </c>
      <c r="G1175">
        <v>1491</v>
      </c>
      <c r="H1175" s="14">
        <v>43706</v>
      </c>
      <c r="I1175" t="s">
        <v>996</v>
      </c>
      <c r="K1175" t="s">
        <v>984</v>
      </c>
      <c r="M1175">
        <v>5</v>
      </c>
      <c r="N1175">
        <v>5</v>
      </c>
      <c r="O1175">
        <v>1174</v>
      </c>
    </row>
    <row r="1176" spans="1:15" x14ac:dyDescent="0.35">
      <c r="A1176" t="s">
        <v>0</v>
      </c>
      <c r="B1176">
        <v>0.5</v>
      </c>
      <c r="C1176" t="b">
        <v>0</v>
      </c>
      <c r="D1176" t="b">
        <v>0</v>
      </c>
      <c r="E1176">
        <v>1</v>
      </c>
      <c r="F1176">
        <v>1</v>
      </c>
      <c r="G1176">
        <v>603</v>
      </c>
      <c r="H1176" s="14">
        <v>43706</v>
      </c>
      <c r="I1176" t="s">
        <v>981</v>
      </c>
      <c r="J1176" t="s">
        <v>982</v>
      </c>
      <c r="K1176" t="s">
        <v>984</v>
      </c>
      <c r="M1176">
        <v>5.3</v>
      </c>
      <c r="N1176">
        <v>6</v>
      </c>
      <c r="O1176">
        <v>1175</v>
      </c>
    </row>
    <row r="1177" spans="1:15" x14ac:dyDescent="0.35">
      <c r="A1177" t="s">
        <v>292</v>
      </c>
      <c r="B1177">
        <v>0.5</v>
      </c>
      <c r="C1177" t="b">
        <v>0</v>
      </c>
      <c r="D1177" t="b">
        <v>0</v>
      </c>
      <c r="E1177">
        <v>85</v>
      </c>
      <c r="F1177">
        <v>91</v>
      </c>
      <c r="G1177">
        <v>604</v>
      </c>
      <c r="H1177" s="14">
        <v>43706</v>
      </c>
      <c r="I1177" t="s">
        <v>981</v>
      </c>
      <c r="J1177" t="s">
        <v>982</v>
      </c>
      <c r="K1177" t="s">
        <v>987</v>
      </c>
      <c r="L1177">
        <v>500</v>
      </c>
      <c r="N1177">
        <v>1</v>
      </c>
      <c r="O1177">
        <v>1176</v>
      </c>
    </row>
    <row r="1178" spans="1:15" x14ac:dyDescent="0.35">
      <c r="A1178" t="s">
        <v>703</v>
      </c>
      <c r="B1178">
        <v>6.73</v>
      </c>
      <c r="C1178" t="b">
        <v>0</v>
      </c>
      <c r="D1178" t="b">
        <v>0</v>
      </c>
      <c r="E1178">
        <v>240</v>
      </c>
      <c r="F1178">
        <v>0</v>
      </c>
      <c r="G1178">
        <v>1492</v>
      </c>
      <c r="H1178" s="14">
        <v>43706</v>
      </c>
      <c r="I1178" t="s">
        <v>996</v>
      </c>
      <c r="K1178" t="s">
        <v>987</v>
      </c>
      <c r="L1178">
        <v>1000</v>
      </c>
      <c r="N1178">
        <v>2</v>
      </c>
      <c r="O1178">
        <v>1177</v>
      </c>
    </row>
    <row r="1179" spans="1:15" x14ac:dyDescent="0.35">
      <c r="A1179" t="s">
        <v>292</v>
      </c>
      <c r="B1179">
        <v>57.2</v>
      </c>
      <c r="C1179" t="b">
        <v>0</v>
      </c>
      <c r="D1179" t="b">
        <v>0</v>
      </c>
      <c r="E1179">
        <v>85</v>
      </c>
      <c r="F1179">
        <v>0</v>
      </c>
      <c r="G1179">
        <v>1493</v>
      </c>
      <c r="H1179" s="14">
        <v>43706</v>
      </c>
      <c r="I1179" t="s">
        <v>996</v>
      </c>
      <c r="K1179" t="s">
        <v>987</v>
      </c>
      <c r="L1179">
        <v>1000</v>
      </c>
      <c r="N1179">
        <v>2</v>
      </c>
      <c r="O1179">
        <v>1178</v>
      </c>
    </row>
    <row r="1180" spans="1:15" x14ac:dyDescent="0.35">
      <c r="A1180" t="s">
        <v>703</v>
      </c>
      <c r="B1180">
        <v>0.5</v>
      </c>
      <c r="C1180" t="b">
        <v>0</v>
      </c>
      <c r="D1180" t="b">
        <v>0</v>
      </c>
      <c r="E1180">
        <v>240</v>
      </c>
      <c r="F1180">
        <v>258</v>
      </c>
      <c r="G1180">
        <v>605</v>
      </c>
      <c r="H1180" s="14">
        <v>43706</v>
      </c>
      <c r="I1180" t="s">
        <v>981</v>
      </c>
      <c r="J1180" t="s">
        <v>982</v>
      </c>
      <c r="K1180" t="s">
        <v>987</v>
      </c>
      <c r="L1180">
        <v>500</v>
      </c>
      <c r="N1180">
        <v>1</v>
      </c>
      <c r="O1180">
        <v>1179</v>
      </c>
    </row>
    <row r="1181" spans="1:15" x14ac:dyDescent="0.35">
      <c r="A1181" t="s">
        <v>703</v>
      </c>
      <c r="B1181">
        <v>1.43</v>
      </c>
      <c r="C1181" t="b">
        <v>0</v>
      </c>
      <c r="D1181" t="b">
        <v>0</v>
      </c>
      <c r="E1181">
        <v>240</v>
      </c>
      <c r="F1181">
        <v>0</v>
      </c>
      <c r="G1181">
        <v>1494</v>
      </c>
      <c r="H1181" s="14">
        <v>43706</v>
      </c>
      <c r="I1181" t="s">
        <v>996</v>
      </c>
      <c r="K1181" t="s">
        <v>983</v>
      </c>
      <c r="L1181">
        <v>8000</v>
      </c>
      <c r="N1181">
        <v>4</v>
      </c>
      <c r="O1181">
        <v>1180</v>
      </c>
    </row>
    <row r="1182" spans="1:15" x14ac:dyDescent="0.35">
      <c r="A1182" t="s">
        <v>292</v>
      </c>
      <c r="B1182">
        <v>54.9</v>
      </c>
      <c r="C1182" t="b">
        <v>0</v>
      </c>
      <c r="D1182" t="b">
        <v>0</v>
      </c>
      <c r="E1182">
        <v>85</v>
      </c>
      <c r="F1182">
        <v>0</v>
      </c>
      <c r="G1182">
        <v>1495</v>
      </c>
      <c r="H1182" s="14">
        <v>43706</v>
      </c>
      <c r="I1182" t="s">
        <v>996</v>
      </c>
      <c r="K1182" t="s">
        <v>983</v>
      </c>
      <c r="L1182">
        <v>7000</v>
      </c>
      <c r="N1182">
        <v>4</v>
      </c>
      <c r="O1182">
        <v>1181</v>
      </c>
    </row>
    <row r="1183" spans="1:15" x14ac:dyDescent="0.35">
      <c r="A1183" t="s">
        <v>292</v>
      </c>
      <c r="B1183">
        <v>11.5</v>
      </c>
      <c r="C1183" t="b">
        <v>0</v>
      </c>
      <c r="D1183" t="b">
        <v>0</v>
      </c>
      <c r="E1183">
        <v>85</v>
      </c>
      <c r="F1183">
        <v>91</v>
      </c>
      <c r="G1183">
        <v>607</v>
      </c>
      <c r="H1183" s="14">
        <v>43706</v>
      </c>
      <c r="I1183" t="s">
        <v>981</v>
      </c>
      <c r="J1183" t="s">
        <v>982</v>
      </c>
      <c r="K1183" t="s">
        <v>983</v>
      </c>
      <c r="L1183">
        <v>6500</v>
      </c>
      <c r="N1183">
        <v>3</v>
      </c>
      <c r="O1183">
        <v>1182</v>
      </c>
    </row>
    <row r="1184" spans="1:15" x14ac:dyDescent="0.35">
      <c r="A1184" t="s">
        <v>703</v>
      </c>
      <c r="B1184">
        <v>0.5</v>
      </c>
      <c r="C1184" t="b">
        <v>0</v>
      </c>
      <c r="D1184" t="b">
        <v>0</v>
      </c>
      <c r="E1184">
        <v>240</v>
      </c>
      <c r="F1184">
        <v>258</v>
      </c>
      <c r="G1184">
        <v>606</v>
      </c>
      <c r="H1184" s="14">
        <v>43706</v>
      </c>
      <c r="I1184" t="s">
        <v>981</v>
      </c>
      <c r="J1184" t="s">
        <v>982</v>
      </c>
      <c r="K1184" t="s">
        <v>983</v>
      </c>
      <c r="L1184">
        <v>7500</v>
      </c>
      <c r="N1184">
        <v>3</v>
      </c>
      <c r="O1184">
        <v>1183</v>
      </c>
    </row>
    <row r="1185" spans="1:15" x14ac:dyDescent="0.35">
      <c r="A1185" t="s">
        <v>292</v>
      </c>
      <c r="B1185">
        <v>11.5</v>
      </c>
      <c r="C1185" t="b">
        <v>0</v>
      </c>
      <c r="D1185" t="b">
        <v>0</v>
      </c>
      <c r="E1185">
        <v>85</v>
      </c>
      <c r="F1185">
        <v>0</v>
      </c>
      <c r="G1185">
        <v>1496</v>
      </c>
      <c r="H1185" s="14">
        <v>43706</v>
      </c>
      <c r="I1185" t="s">
        <v>996</v>
      </c>
      <c r="K1185" t="s">
        <v>984</v>
      </c>
      <c r="M1185">
        <v>5.5</v>
      </c>
      <c r="N1185">
        <v>5</v>
      </c>
      <c r="O1185">
        <v>1184</v>
      </c>
    </row>
    <row r="1186" spans="1:15" x14ac:dyDescent="0.35">
      <c r="A1186" t="s">
        <v>292</v>
      </c>
      <c r="B1186">
        <v>1.35</v>
      </c>
      <c r="C1186" t="b">
        <v>0</v>
      </c>
      <c r="D1186" t="b">
        <v>0</v>
      </c>
      <c r="E1186">
        <v>85</v>
      </c>
      <c r="F1186">
        <v>91</v>
      </c>
      <c r="G1186">
        <v>608</v>
      </c>
      <c r="H1186" s="14">
        <v>43706</v>
      </c>
      <c r="I1186" t="s">
        <v>981</v>
      </c>
      <c r="J1186" t="s">
        <v>982</v>
      </c>
      <c r="K1186" t="s">
        <v>984</v>
      </c>
      <c r="M1186">
        <v>5.5</v>
      </c>
      <c r="N1186">
        <v>6</v>
      </c>
      <c r="O1186">
        <v>1185</v>
      </c>
    </row>
    <row r="1187" spans="1:15" x14ac:dyDescent="0.35">
      <c r="A1187" t="s">
        <v>703</v>
      </c>
      <c r="B1187">
        <v>1.0900000000000001</v>
      </c>
      <c r="C1187" t="b">
        <v>0</v>
      </c>
      <c r="D1187" t="b">
        <v>0</v>
      </c>
      <c r="E1187">
        <v>240</v>
      </c>
      <c r="F1187">
        <v>0</v>
      </c>
      <c r="G1187">
        <v>1497</v>
      </c>
      <c r="H1187" s="14">
        <v>43706</v>
      </c>
      <c r="I1187" t="s">
        <v>996</v>
      </c>
      <c r="K1187" t="s">
        <v>984</v>
      </c>
      <c r="M1187">
        <v>5</v>
      </c>
      <c r="N1187">
        <v>5</v>
      </c>
      <c r="O1187">
        <v>1186</v>
      </c>
    </row>
    <row r="1188" spans="1:15" x14ac:dyDescent="0.35">
      <c r="A1188" t="s">
        <v>703</v>
      </c>
      <c r="B1188">
        <v>0.5</v>
      </c>
      <c r="C1188" t="b">
        <v>0</v>
      </c>
      <c r="D1188" t="b">
        <v>0</v>
      </c>
      <c r="E1188">
        <v>240</v>
      </c>
      <c r="F1188">
        <v>258</v>
      </c>
      <c r="G1188">
        <v>609</v>
      </c>
      <c r="H1188" s="14">
        <v>43706</v>
      </c>
      <c r="I1188" t="s">
        <v>981</v>
      </c>
      <c r="J1188" t="s">
        <v>982</v>
      </c>
      <c r="K1188" t="s">
        <v>984</v>
      </c>
      <c r="M1188">
        <v>5.3</v>
      </c>
      <c r="N1188">
        <v>6</v>
      </c>
      <c r="O1188">
        <v>1187</v>
      </c>
    </row>
    <row r="1189" spans="1:15" x14ac:dyDescent="0.35">
      <c r="A1189" t="s">
        <v>377</v>
      </c>
      <c r="B1189">
        <v>0.5</v>
      </c>
      <c r="C1189" t="b">
        <v>1</v>
      </c>
      <c r="D1189" t="b">
        <v>0</v>
      </c>
      <c r="E1189">
        <v>116</v>
      </c>
      <c r="F1189">
        <v>126</v>
      </c>
      <c r="G1189">
        <v>610</v>
      </c>
      <c r="H1189" s="14">
        <v>43706</v>
      </c>
      <c r="I1189" t="s">
        <v>981</v>
      </c>
      <c r="J1189" t="s">
        <v>990</v>
      </c>
      <c r="K1189" t="s">
        <v>987</v>
      </c>
      <c r="L1189">
        <v>500</v>
      </c>
      <c r="N1189">
        <v>1</v>
      </c>
      <c r="O1189">
        <v>1188</v>
      </c>
    </row>
    <row r="1190" spans="1:15" x14ac:dyDescent="0.35">
      <c r="A1190" t="s">
        <v>377</v>
      </c>
      <c r="B1190">
        <v>11.8</v>
      </c>
      <c r="C1190" t="b">
        <v>1</v>
      </c>
      <c r="D1190" t="b">
        <v>0</v>
      </c>
      <c r="E1190">
        <v>116</v>
      </c>
      <c r="F1190">
        <v>0</v>
      </c>
      <c r="G1190">
        <v>1498</v>
      </c>
      <c r="H1190" s="14">
        <v>43706</v>
      </c>
      <c r="I1190" t="s">
        <v>996</v>
      </c>
      <c r="K1190" t="s">
        <v>987</v>
      </c>
      <c r="L1190">
        <v>1000</v>
      </c>
      <c r="N1190">
        <v>2</v>
      </c>
      <c r="O1190">
        <v>1189</v>
      </c>
    </row>
    <row r="1191" spans="1:15" x14ac:dyDescent="0.35">
      <c r="A1191" t="s">
        <v>377</v>
      </c>
      <c r="B1191">
        <v>0.5</v>
      </c>
      <c r="C1191" t="b">
        <v>1</v>
      </c>
      <c r="D1191" t="b">
        <v>0</v>
      </c>
      <c r="E1191">
        <v>116</v>
      </c>
      <c r="F1191">
        <v>126</v>
      </c>
      <c r="G1191">
        <v>611</v>
      </c>
      <c r="H1191" s="14">
        <v>43706</v>
      </c>
      <c r="I1191" t="s">
        <v>981</v>
      </c>
      <c r="J1191" t="s">
        <v>990</v>
      </c>
      <c r="K1191" t="s">
        <v>983</v>
      </c>
      <c r="L1191">
        <v>6500</v>
      </c>
      <c r="N1191">
        <v>3</v>
      </c>
      <c r="O1191">
        <v>1190</v>
      </c>
    </row>
    <row r="1192" spans="1:15" x14ac:dyDescent="0.35">
      <c r="A1192" t="s">
        <v>377</v>
      </c>
      <c r="B1192">
        <v>7.95</v>
      </c>
      <c r="C1192" t="b">
        <v>1</v>
      </c>
      <c r="D1192" t="b">
        <v>0</v>
      </c>
      <c r="E1192">
        <v>116</v>
      </c>
      <c r="F1192">
        <v>0</v>
      </c>
      <c r="G1192">
        <v>1499</v>
      </c>
      <c r="H1192" s="14">
        <v>43706</v>
      </c>
      <c r="I1192" t="s">
        <v>996</v>
      </c>
      <c r="K1192" t="s">
        <v>983</v>
      </c>
      <c r="L1192">
        <v>7000</v>
      </c>
      <c r="N1192">
        <v>4</v>
      </c>
      <c r="O1192">
        <v>1191</v>
      </c>
    </row>
    <row r="1193" spans="1:15" x14ac:dyDescent="0.35">
      <c r="A1193" t="s">
        <v>377</v>
      </c>
      <c r="B1193">
        <v>5.29</v>
      </c>
      <c r="C1193" t="b">
        <v>1</v>
      </c>
      <c r="D1193" t="b">
        <v>0</v>
      </c>
      <c r="E1193">
        <v>116</v>
      </c>
      <c r="F1193">
        <v>0</v>
      </c>
      <c r="G1193">
        <v>1500</v>
      </c>
      <c r="H1193" s="14">
        <v>43706</v>
      </c>
      <c r="I1193" t="s">
        <v>996</v>
      </c>
      <c r="K1193" t="s">
        <v>984</v>
      </c>
      <c r="M1193">
        <v>5</v>
      </c>
      <c r="N1193">
        <v>5</v>
      </c>
      <c r="O1193">
        <v>1192</v>
      </c>
    </row>
    <row r="1194" spans="1:15" x14ac:dyDescent="0.35">
      <c r="A1194" t="s">
        <v>377</v>
      </c>
      <c r="B1194">
        <v>0.5</v>
      </c>
      <c r="C1194" t="b">
        <v>1</v>
      </c>
      <c r="D1194" t="b">
        <v>0</v>
      </c>
      <c r="E1194">
        <v>116</v>
      </c>
      <c r="F1194">
        <v>126</v>
      </c>
      <c r="G1194">
        <v>612</v>
      </c>
      <c r="H1194" s="14">
        <v>43706</v>
      </c>
      <c r="I1194" t="s">
        <v>981</v>
      </c>
      <c r="J1194" t="s">
        <v>990</v>
      </c>
      <c r="K1194" t="s">
        <v>984</v>
      </c>
      <c r="M1194">
        <v>5</v>
      </c>
      <c r="N1194">
        <v>6</v>
      </c>
      <c r="O1194">
        <v>1193</v>
      </c>
    </row>
    <row r="1195" spans="1:15" x14ac:dyDescent="0.35">
      <c r="A1195" t="s">
        <v>734</v>
      </c>
      <c r="B1195">
        <v>0.5</v>
      </c>
      <c r="C1195" t="b">
        <v>0</v>
      </c>
      <c r="D1195" t="b">
        <v>0</v>
      </c>
      <c r="E1195">
        <v>253</v>
      </c>
      <c r="F1195">
        <v>271</v>
      </c>
      <c r="G1195">
        <v>613</v>
      </c>
      <c r="H1195" s="14">
        <v>43706</v>
      </c>
      <c r="I1195" t="s">
        <v>981</v>
      </c>
      <c r="J1195" t="s">
        <v>982</v>
      </c>
      <c r="K1195" t="s">
        <v>987</v>
      </c>
      <c r="L1195">
        <v>500</v>
      </c>
      <c r="N1195">
        <v>1</v>
      </c>
      <c r="O1195">
        <v>1194</v>
      </c>
    </row>
    <row r="1196" spans="1:15" x14ac:dyDescent="0.35">
      <c r="A1196" t="s">
        <v>734</v>
      </c>
      <c r="B1196">
        <v>2.77</v>
      </c>
      <c r="C1196" t="b">
        <v>0</v>
      </c>
      <c r="D1196" t="b">
        <v>0</v>
      </c>
      <c r="E1196">
        <v>253</v>
      </c>
      <c r="F1196">
        <v>0</v>
      </c>
      <c r="G1196">
        <v>1501</v>
      </c>
      <c r="H1196" s="14">
        <v>43706</v>
      </c>
      <c r="I1196" t="s">
        <v>996</v>
      </c>
      <c r="K1196" t="s">
        <v>987</v>
      </c>
      <c r="L1196">
        <v>1000</v>
      </c>
      <c r="N1196">
        <v>2</v>
      </c>
      <c r="O1196">
        <v>1195</v>
      </c>
    </row>
    <row r="1197" spans="1:15" x14ac:dyDescent="0.35">
      <c r="A1197" t="s">
        <v>734</v>
      </c>
      <c r="B1197">
        <v>0.5</v>
      </c>
      <c r="C1197" t="b">
        <v>0</v>
      </c>
      <c r="D1197" t="b">
        <v>0</v>
      </c>
      <c r="E1197">
        <v>253</v>
      </c>
      <c r="F1197">
        <v>271</v>
      </c>
      <c r="G1197">
        <v>614</v>
      </c>
      <c r="H1197" s="14">
        <v>43706</v>
      </c>
      <c r="I1197" t="s">
        <v>981</v>
      </c>
      <c r="J1197" t="s">
        <v>982</v>
      </c>
      <c r="K1197" t="s">
        <v>983</v>
      </c>
      <c r="L1197">
        <v>5500</v>
      </c>
      <c r="N1197">
        <v>3</v>
      </c>
      <c r="O1197">
        <v>1196</v>
      </c>
    </row>
    <row r="1198" spans="1:15" x14ac:dyDescent="0.35">
      <c r="A1198" t="s">
        <v>734</v>
      </c>
      <c r="B1198">
        <v>2.5</v>
      </c>
      <c r="C1198" t="b">
        <v>0</v>
      </c>
      <c r="D1198" t="b">
        <v>0</v>
      </c>
      <c r="E1198">
        <v>253</v>
      </c>
      <c r="F1198">
        <v>0</v>
      </c>
      <c r="G1198">
        <v>1502</v>
      </c>
      <c r="H1198" s="14">
        <v>43706</v>
      </c>
      <c r="I1198" t="s">
        <v>996</v>
      </c>
      <c r="K1198" t="s">
        <v>983</v>
      </c>
      <c r="L1198">
        <v>6000</v>
      </c>
      <c r="N1198">
        <v>4</v>
      </c>
      <c r="O1198">
        <v>1197</v>
      </c>
    </row>
    <row r="1199" spans="1:15" x14ac:dyDescent="0.35">
      <c r="A1199" t="s">
        <v>734</v>
      </c>
      <c r="B1199">
        <v>1.71</v>
      </c>
      <c r="C1199" t="b">
        <v>0</v>
      </c>
      <c r="D1199" t="b">
        <v>0</v>
      </c>
      <c r="E1199">
        <v>253</v>
      </c>
      <c r="F1199">
        <v>0</v>
      </c>
      <c r="G1199">
        <v>1503</v>
      </c>
      <c r="H1199" s="14">
        <v>43706</v>
      </c>
      <c r="I1199" t="s">
        <v>996</v>
      </c>
      <c r="K1199" t="s">
        <v>984</v>
      </c>
      <c r="M1199">
        <v>5</v>
      </c>
      <c r="N1199">
        <v>5</v>
      </c>
      <c r="O1199">
        <v>1198</v>
      </c>
    </row>
    <row r="1200" spans="1:15" x14ac:dyDescent="0.35">
      <c r="A1200" t="s">
        <v>734</v>
      </c>
      <c r="B1200">
        <v>0.5</v>
      </c>
      <c r="C1200" t="b">
        <v>0</v>
      </c>
      <c r="D1200" t="b">
        <v>0</v>
      </c>
      <c r="E1200">
        <v>253</v>
      </c>
      <c r="F1200">
        <v>271</v>
      </c>
      <c r="G1200">
        <v>615</v>
      </c>
      <c r="H1200" s="14">
        <v>43706</v>
      </c>
      <c r="I1200" t="s">
        <v>981</v>
      </c>
      <c r="J1200" t="s">
        <v>982</v>
      </c>
      <c r="K1200" t="s">
        <v>984</v>
      </c>
      <c r="M1200">
        <v>5</v>
      </c>
      <c r="N1200">
        <v>6</v>
      </c>
      <c r="O1200">
        <v>1199</v>
      </c>
    </row>
    <row r="1201" spans="1:15" x14ac:dyDescent="0.35">
      <c r="A1201" t="s">
        <v>779</v>
      </c>
      <c r="B1201">
        <v>5.83</v>
      </c>
      <c r="C1201" t="b">
        <v>0</v>
      </c>
      <c r="D1201" t="b">
        <v>0</v>
      </c>
      <c r="E1201">
        <v>274</v>
      </c>
      <c r="F1201">
        <v>293</v>
      </c>
      <c r="G1201">
        <v>616</v>
      </c>
      <c r="H1201" s="14">
        <v>43706</v>
      </c>
      <c r="I1201" t="s">
        <v>981</v>
      </c>
      <c r="J1201" t="s">
        <v>982</v>
      </c>
      <c r="K1201" t="s">
        <v>987</v>
      </c>
      <c r="L1201">
        <v>500</v>
      </c>
      <c r="N1201">
        <v>1</v>
      </c>
      <c r="O1201">
        <v>1200</v>
      </c>
    </row>
    <row r="1202" spans="1:15" x14ac:dyDescent="0.35">
      <c r="A1202" t="s">
        <v>715</v>
      </c>
      <c r="B1202">
        <v>0.5</v>
      </c>
      <c r="C1202" t="b">
        <v>1</v>
      </c>
      <c r="D1202" t="b">
        <v>0</v>
      </c>
      <c r="E1202">
        <v>245</v>
      </c>
      <c r="F1202">
        <v>263</v>
      </c>
      <c r="G1202">
        <v>617</v>
      </c>
      <c r="H1202" s="14">
        <v>43706</v>
      </c>
      <c r="I1202" t="s">
        <v>981</v>
      </c>
      <c r="J1202" t="s">
        <v>982</v>
      </c>
      <c r="K1202" t="s">
        <v>987</v>
      </c>
      <c r="L1202">
        <v>500</v>
      </c>
      <c r="N1202">
        <v>1</v>
      </c>
      <c r="O1202">
        <v>1201</v>
      </c>
    </row>
    <row r="1203" spans="1:15" x14ac:dyDescent="0.35">
      <c r="A1203" t="s">
        <v>779</v>
      </c>
      <c r="B1203">
        <v>49.4</v>
      </c>
      <c r="C1203" t="b">
        <v>0</v>
      </c>
      <c r="D1203" t="b">
        <v>0</v>
      </c>
      <c r="E1203">
        <v>274</v>
      </c>
      <c r="F1203">
        <v>0</v>
      </c>
      <c r="G1203">
        <v>1504</v>
      </c>
      <c r="H1203" s="14">
        <v>43706</v>
      </c>
      <c r="I1203" t="s">
        <v>996</v>
      </c>
      <c r="K1203" t="s">
        <v>987</v>
      </c>
      <c r="L1203">
        <v>1000</v>
      </c>
      <c r="N1203">
        <v>2</v>
      </c>
      <c r="O1203">
        <v>1202</v>
      </c>
    </row>
    <row r="1204" spans="1:15" x14ac:dyDescent="0.35">
      <c r="A1204" t="s">
        <v>779</v>
      </c>
      <c r="B1204">
        <v>3.09</v>
      </c>
      <c r="C1204" t="b">
        <v>0</v>
      </c>
      <c r="D1204" t="b">
        <v>0</v>
      </c>
      <c r="E1204">
        <v>274</v>
      </c>
      <c r="F1204">
        <v>293</v>
      </c>
      <c r="G1204">
        <v>618</v>
      </c>
      <c r="H1204" s="14">
        <v>43706</v>
      </c>
      <c r="I1204" t="s">
        <v>981</v>
      </c>
      <c r="J1204" t="s">
        <v>982</v>
      </c>
      <c r="K1204" t="s">
        <v>983</v>
      </c>
      <c r="L1204">
        <v>5500</v>
      </c>
      <c r="N1204">
        <v>3</v>
      </c>
      <c r="O1204">
        <v>1203</v>
      </c>
    </row>
    <row r="1205" spans="1:15" x14ac:dyDescent="0.35">
      <c r="A1205" t="s">
        <v>779</v>
      </c>
      <c r="B1205">
        <v>55.4</v>
      </c>
      <c r="C1205" t="b">
        <v>0</v>
      </c>
      <c r="D1205" t="b">
        <v>0</v>
      </c>
      <c r="E1205">
        <v>274</v>
      </c>
      <c r="F1205">
        <v>0</v>
      </c>
      <c r="G1205">
        <v>1505</v>
      </c>
      <c r="H1205" s="14">
        <v>43706</v>
      </c>
      <c r="I1205" t="s">
        <v>996</v>
      </c>
      <c r="K1205" t="s">
        <v>983</v>
      </c>
      <c r="L1205">
        <v>6000</v>
      </c>
      <c r="N1205">
        <v>4</v>
      </c>
      <c r="O1205">
        <v>1204</v>
      </c>
    </row>
    <row r="1206" spans="1:15" x14ac:dyDescent="0.35">
      <c r="A1206" t="s">
        <v>779</v>
      </c>
      <c r="B1206">
        <v>13.1</v>
      </c>
      <c r="C1206" t="b">
        <v>0</v>
      </c>
      <c r="D1206" t="b">
        <v>0</v>
      </c>
      <c r="E1206">
        <v>274</v>
      </c>
      <c r="F1206">
        <v>0</v>
      </c>
      <c r="G1206">
        <v>1506</v>
      </c>
      <c r="H1206" s="14">
        <v>43706</v>
      </c>
      <c r="I1206" t="s">
        <v>996</v>
      </c>
      <c r="K1206" t="s">
        <v>984</v>
      </c>
      <c r="M1206">
        <v>5</v>
      </c>
      <c r="N1206">
        <v>5</v>
      </c>
      <c r="O1206">
        <v>1205</v>
      </c>
    </row>
    <row r="1207" spans="1:15" x14ac:dyDescent="0.35">
      <c r="A1207" t="s">
        <v>779</v>
      </c>
      <c r="B1207">
        <v>1.24</v>
      </c>
      <c r="C1207" t="b">
        <v>0</v>
      </c>
      <c r="D1207" t="b">
        <v>0</v>
      </c>
      <c r="E1207">
        <v>274</v>
      </c>
      <c r="F1207">
        <v>293</v>
      </c>
      <c r="G1207">
        <v>619</v>
      </c>
      <c r="H1207" s="14">
        <v>43706</v>
      </c>
      <c r="I1207" t="s">
        <v>981</v>
      </c>
      <c r="J1207" t="s">
        <v>982</v>
      </c>
      <c r="K1207" t="s">
        <v>984</v>
      </c>
      <c r="M1207">
        <v>5</v>
      </c>
      <c r="N1207">
        <v>6</v>
      </c>
      <c r="O1207">
        <v>1206</v>
      </c>
    </row>
    <row r="1208" spans="1:15" x14ac:dyDescent="0.35">
      <c r="A1208" t="s">
        <v>715</v>
      </c>
      <c r="B1208">
        <v>0.5</v>
      </c>
      <c r="C1208" t="b">
        <v>1</v>
      </c>
      <c r="D1208" t="b">
        <v>0</v>
      </c>
      <c r="E1208">
        <v>245</v>
      </c>
      <c r="F1208">
        <v>0</v>
      </c>
      <c r="G1208">
        <v>1507</v>
      </c>
      <c r="H1208" s="14">
        <v>43706</v>
      </c>
      <c r="I1208" t="s">
        <v>996</v>
      </c>
      <c r="K1208" t="s">
        <v>984</v>
      </c>
      <c r="M1208">
        <v>5</v>
      </c>
      <c r="N1208">
        <v>5</v>
      </c>
      <c r="O1208">
        <v>1207</v>
      </c>
    </row>
    <row r="1209" spans="1:15" x14ac:dyDescent="0.35">
      <c r="A1209" t="s">
        <v>715</v>
      </c>
      <c r="B1209">
        <v>0.5</v>
      </c>
      <c r="C1209" t="b">
        <v>1</v>
      </c>
      <c r="D1209" t="b">
        <v>0</v>
      </c>
      <c r="E1209">
        <v>245</v>
      </c>
      <c r="F1209">
        <v>263</v>
      </c>
      <c r="G1209">
        <v>620</v>
      </c>
      <c r="H1209" s="14">
        <v>43706</v>
      </c>
      <c r="I1209" t="s">
        <v>981</v>
      </c>
      <c r="J1209" t="s">
        <v>982</v>
      </c>
      <c r="K1209" t="s">
        <v>984</v>
      </c>
      <c r="M1209">
        <v>5</v>
      </c>
      <c r="N1209">
        <v>6</v>
      </c>
      <c r="O1209">
        <v>1208</v>
      </c>
    </row>
    <row r="1210" spans="1:15" x14ac:dyDescent="0.35">
      <c r="A1210" t="s">
        <v>715</v>
      </c>
      <c r="B1210">
        <v>0.5</v>
      </c>
      <c r="C1210" t="b">
        <v>1</v>
      </c>
      <c r="D1210" t="b">
        <v>0</v>
      </c>
      <c r="E1210">
        <v>245</v>
      </c>
      <c r="F1210">
        <v>0</v>
      </c>
      <c r="G1210">
        <v>1508</v>
      </c>
      <c r="H1210" s="14">
        <v>43706</v>
      </c>
      <c r="I1210" t="s">
        <v>996</v>
      </c>
      <c r="K1210" t="s">
        <v>987</v>
      </c>
      <c r="L1210">
        <v>1000</v>
      </c>
      <c r="N1210">
        <v>2</v>
      </c>
      <c r="O1210">
        <v>1209</v>
      </c>
    </row>
    <row r="1211" spans="1:15" x14ac:dyDescent="0.35">
      <c r="A1211" t="s">
        <v>715</v>
      </c>
      <c r="B1211">
        <v>0.5</v>
      </c>
      <c r="C1211" t="b">
        <v>1</v>
      </c>
      <c r="D1211" t="b">
        <v>0</v>
      </c>
      <c r="E1211">
        <v>245</v>
      </c>
      <c r="F1211">
        <v>0</v>
      </c>
      <c r="G1211">
        <v>1509</v>
      </c>
      <c r="H1211" s="14">
        <v>43706</v>
      </c>
      <c r="I1211" t="s">
        <v>996</v>
      </c>
      <c r="K1211" t="s">
        <v>983</v>
      </c>
      <c r="L1211">
        <v>8000</v>
      </c>
      <c r="N1211">
        <v>4</v>
      </c>
      <c r="O1211">
        <v>1210</v>
      </c>
    </row>
    <row r="1212" spans="1:15" x14ac:dyDescent="0.35">
      <c r="A1212" t="s">
        <v>715</v>
      </c>
      <c r="B1212">
        <v>0.5</v>
      </c>
      <c r="C1212" t="b">
        <v>1</v>
      </c>
      <c r="D1212" t="b">
        <v>0</v>
      </c>
      <c r="E1212">
        <v>245</v>
      </c>
      <c r="F1212">
        <v>263</v>
      </c>
      <c r="G1212">
        <v>621</v>
      </c>
      <c r="H1212" s="14">
        <v>43706</v>
      </c>
      <c r="I1212" t="s">
        <v>981</v>
      </c>
      <c r="J1212" t="s">
        <v>982</v>
      </c>
      <c r="K1212" t="s">
        <v>983</v>
      </c>
      <c r="L1212">
        <v>7500</v>
      </c>
      <c r="N1212">
        <v>3</v>
      </c>
      <c r="O1212">
        <v>1211</v>
      </c>
    </row>
    <row r="1213" spans="1:15" x14ac:dyDescent="0.35">
      <c r="A1213" t="s">
        <v>259</v>
      </c>
      <c r="B1213">
        <v>0.5</v>
      </c>
      <c r="C1213" t="b">
        <v>1</v>
      </c>
      <c r="D1213" t="b">
        <v>0</v>
      </c>
      <c r="E1213">
        <v>72</v>
      </c>
      <c r="F1213">
        <v>76</v>
      </c>
      <c r="G1213">
        <v>622</v>
      </c>
      <c r="H1213" s="14">
        <v>43706</v>
      </c>
      <c r="I1213" t="s">
        <v>981</v>
      </c>
      <c r="J1213" t="s">
        <v>990</v>
      </c>
      <c r="K1213" t="s">
        <v>987</v>
      </c>
      <c r="L1213">
        <v>500</v>
      </c>
      <c r="N1213">
        <v>1</v>
      </c>
      <c r="O1213">
        <v>1212</v>
      </c>
    </row>
    <row r="1214" spans="1:15" x14ac:dyDescent="0.35">
      <c r="A1214" t="s">
        <v>226</v>
      </c>
      <c r="B1214">
        <v>0.5</v>
      </c>
      <c r="C1214" t="b">
        <v>0</v>
      </c>
      <c r="D1214" t="b">
        <v>0</v>
      </c>
      <c r="E1214">
        <v>61</v>
      </c>
      <c r="F1214">
        <v>65</v>
      </c>
      <c r="G1214">
        <v>623</v>
      </c>
      <c r="H1214" s="14">
        <v>43706</v>
      </c>
      <c r="I1214" t="s">
        <v>981</v>
      </c>
      <c r="J1214" t="s">
        <v>982</v>
      </c>
      <c r="K1214" t="s">
        <v>987</v>
      </c>
      <c r="L1214">
        <v>500</v>
      </c>
      <c r="N1214">
        <v>1</v>
      </c>
      <c r="O1214">
        <v>1213</v>
      </c>
    </row>
    <row r="1215" spans="1:15" x14ac:dyDescent="0.35">
      <c r="A1215" t="s">
        <v>226</v>
      </c>
      <c r="B1215">
        <v>42.4</v>
      </c>
      <c r="C1215" t="b">
        <v>0</v>
      </c>
      <c r="D1215" t="b">
        <v>0</v>
      </c>
      <c r="E1215">
        <v>61</v>
      </c>
      <c r="F1215">
        <v>0</v>
      </c>
      <c r="G1215">
        <v>1510</v>
      </c>
      <c r="H1215" s="14">
        <v>43706</v>
      </c>
      <c r="I1215" t="s">
        <v>996</v>
      </c>
      <c r="K1215" t="s">
        <v>987</v>
      </c>
      <c r="L1215">
        <v>1000</v>
      </c>
      <c r="N1215">
        <v>2</v>
      </c>
      <c r="O1215">
        <v>1214</v>
      </c>
    </row>
    <row r="1216" spans="1:15" x14ac:dyDescent="0.35">
      <c r="A1216" t="s">
        <v>226</v>
      </c>
      <c r="B1216">
        <v>39.1</v>
      </c>
      <c r="C1216" t="b">
        <v>0</v>
      </c>
      <c r="D1216" t="b">
        <v>0</v>
      </c>
      <c r="E1216">
        <v>61</v>
      </c>
      <c r="F1216">
        <v>0</v>
      </c>
      <c r="G1216">
        <v>1511</v>
      </c>
      <c r="H1216" s="14">
        <v>43706</v>
      </c>
      <c r="I1216" t="s">
        <v>996</v>
      </c>
      <c r="K1216" t="s">
        <v>983</v>
      </c>
      <c r="L1216">
        <v>7000</v>
      </c>
      <c r="N1216">
        <v>4</v>
      </c>
      <c r="O1216">
        <v>1215</v>
      </c>
    </row>
    <row r="1217" spans="1:15" x14ac:dyDescent="0.35">
      <c r="A1217" t="s">
        <v>226</v>
      </c>
      <c r="B1217">
        <v>11.6</v>
      </c>
      <c r="C1217" t="b">
        <v>0</v>
      </c>
      <c r="D1217" t="b">
        <v>0</v>
      </c>
      <c r="E1217">
        <v>61</v>
      </c>
      <c r="F1217">
        <v>0</v>
      </c>
      <c r="G1217">
        <v>1512</v>
      </c>
      <c r="H1217" s="14">
        <v>43706</v>
      </c>
      <c r="I1217" t="s">
        <v>996</v>
      </c>
      <c r="K1217" t="s">
        <v>984</v>
      </c>
      <c r="M1217">
        <v>5</v>
      </c>
      <c r="N1217">
        <v>5</v>
      </c>
      <c r="O1217">
        <v>1216</v>
      </c>
    </row>
    <row r="1218" spans="1:15" x14ac:dyDescent="0.35">
      <c r="A1218" t="s">
        <v>226</v>
      </c>
      <c r="B1218">
        <v>1.91</v>
      </c>
      <c r="C1218" t="b">
        <v>0</v>
      </c>
      <c r="D1218" t="b">
        <v>0</v>
      </c>
      <c r="E1218">
        <v>61</v>
      </c>
      <c r="F1218">
        <v>65</v>
      </c>
      <c r="G1218">
        <v>624</v>
      </c>
      <c r="H1218" s="14">
        <v>43706</v>
      </c>
      <c r="I1218" t="s">
        <v>981</v>
      </c>
      <c r="J1218" t="s">
        <v>982</v>
      </c>
      <c r="K1218" t="s">
        <v>983</v>
      </c>
      <c r="L1218">
        <v>6500</v>
      </c>
      <c r="N1218">
        <v>3</v>
      </c>
      <c r="O1218">
        <v>1217</v>
      </c>
    </row>
    <row r="1219" spans="1:15" x14ac:dyDescent="0.35">
      <c r="A1219" t="s">
        <v>226</v>
      </c>
      <c r="B1219">
        <v>0.5</v>
      </c>
      <c r="C1219" t="b">
        <v>0</v>
      </c>
      <c r="D1219" t="b">
        <v>0</v>
      </c>
      <c r="E1219">
        <v>61</v>
      </c>
      <c r="F1219">
        <v>65</v>
      </c>
      <c r="G1219">
        <v>625</v>
      </c>
      <c r="H1219" s="14">
        <v>43706</v>
      </c>
      <c r="I1219" t="s">
        <v>981</v>
      </c>
      <c r="J1219" t="s">
        <v>982</v>
      </c>
      <c r="K1219" t="s">
        <v>984</v>
      </c>
      <c r="M1219">
        <v>5.5</v>
      </c>
      <c r="N1219">
        <v>6</v>
      </c>
      <c r="O1219">
        <v>1218</v>
      </c>
    </row>
    <row r="1220" spans="1:15" x14ac:dyDescent="0.35">
      <c r="A1220" t="s">
        <v>259</v>
      </c>
      <c r="B1220">
        <v>14.7</v>
      </c>
      <c r="C1220" t="b">
        <v>1</v>
      </c>
      <c r="D1220" t="b">
        <v>0</v>
      </c>
      <c r="E1220">
        <v>72</v>
      </c>
      <c r="F1220">
        <v>0</v>
      </c>
      <c r="G1220">
        <v>1513</v>
      </c>
      <c r="H1220" s="14">
        <v>43706</v>
      </c>
      <c r="I1220" t="s">
        <v>996</v>
      </c>
      <c r="K1220" t="s">
        <v>987</v>
      </c>
      <c r="L1220">
        <v>1000</v>
      </c>
      <c r="N1220">
        <v>2</v>
      </c>
      <c r="O1220">
        <v>1219</v>
      </c>
    </row>
    <row r="1221" spans="1:15" x14ac:dyDescent="0.35">
      <c r="A1221" t="s">
        <v>259</v>
      </c>
      <c r="B1221">
        <v>14.5</v>
      </c>
      <c r="C1221" t="b">
        <v>1</v>
      </c>
      <c r="D1221" t="b">
        <v>0</v>
      </c>
      <c r="E1221">
        <v>72</v>
      </c>
      <c r="F1221">
        <v>0</v>
      </c>
      <c r="G1221">
        <v>1514</v>
      </c>
      <c r="H1221" s="14">
        <v>43706</v>
      </c>
      <c r="I1221" t="s">
        <v>996</v>
      </c>
      <c r="K1221" t="s">
        <v>983</v>
      </c>
      <c r="L1221">
        <v>8500</v>
      </c>
      <c r="N1221">
        <v>4</v>
      </c>
      <c r="O1221">
        <v>1220</v>
      </c>
    </row>
    <row r="1222" spans="1:15" x14ac:dyDescent="0.35">
      <c r="A1222" t="s">
        <v>259</v>
      </c>
      <c r="B1222">
        <v>8.08</v>
      </c>
      <c r="C1222" t="b">
        <v>1</v>
      </c>
      <c r="D1222" t="b">
        <v>0</v>
      </c>
      <c r="E1222">
        <v>72</v>
      </c>
      <c r="F1222">
        <v>0</v>
      </c>
      <c r="G1222">
        <v>1515</v>
      </c>
      <c r="H1222" s="14">
        <v>43706</v>
      </c>
      <c r="I1222" t="s">
        <v>996</v>
      </c>
      <c r="K1222" t="s">
        <v>984</v>
      </c>
      <c r="M1222">
        <v>5</v>
      </c>
      <c r="N1222">
        <v>5</v>
      </c>
      <c r="O1222">
        <v>1221</v>
      </c>
    </row>
    <row r="1223" spans="1:15" x14ac:dyDescent="0.35">
      <c r="A1223" t="s">
        <v>259</v>
      </c>
      <c r="B1223">
        <v>1.63</v>
      </c>
      <c r="C1223" t="b">
        <v>1</v>
      </c>
      <c r="D1223" t="b">
        <v>0</v>
      </c>
      <c r="E1223">
        <v>72</v>
      </c>
      <c r="F1223">
        <v>76</v>
      </c>
      <c r="G1223">
        <v>626</v>
      </c>
      <c r="H1223" s="14">
        <v>43706</v>
      </c>
      <c r="I1223" t="s">
        <v>981</v>
      </c>
      <c r="J1223" t="s">
        <v>990</v>
      </c>
      <c r="K1223" t="s">
        <v>983</v>
      </c>
      <c r="L1223">
        <v>8000</v>
      </c>
      <c r="N1223">
        <v>3</v>
      </c>
      <c r="O1223">
        <v>1222</v>
      </c>
    </row>
    <row r="1224" spans="1:15" x14ac:dyDescent="0.35">
      <c r="A1224" t="s">
        <v>259</v>
      </c>
      <c r="B1224">
        <v>0.5</v>
      </c>
      <c r="C1224" t="b">
        <v>1</v>
      </c>
      <c r="D1224" t="b">
        <v>0</v>
      </c>
      <c r="E1224">
        <v>72</v>
      </c>
      <c r="F1224">
        <v>76</v>
      </c>
      <c r="G1224">
        <v>627</v>
      </c>
      <c r="H1224" s="14">
        <v>43706</v>
      </c>
      <c r="I1224" t="s">
        <v>981</v>
      </c>
      <c r="J1224" t="s">
        <v>990</v>
      </c>
      <c r="K1224" t="s">
        <v>984</v>
      </c>
      <c r="M1224">
        <v>5</v>
      </c>
      <c r="N1224">
        <v>6</v>
      </c>
      <c r="O1224">
        <v>1223</v>
      </c>
    </row>
    <row r="1225" spans="1:15" x14ac:dyDescent="0.35">
      <c r="A1225" t="s">
        <v>380</v>
      </c>
      <c r="B1225">
        <v>9.86</v>
      </c>
      <c r="C1225" t="b">
        <v>0</v>
      </c>
      <c r="D1225" t="b">
        <v>0</v>
      </c>
      <c r="E1225">
        <v>116</v>
      </c>
      <c r="F1225">
        <v>0</v>
      </c>
      <c r="G1225">
        <v>1516</v>
      </c>
      <c r="H1225" s="14">
        <v>43706</v>
      </c>
      <c r="I1225" t="s">
        <v>996</v>
      </c>
      <c r="K1225" t="s">
        <v>987</v>
      </c>
      <c r="L1225">
        <v>1000</v>
      </c>
      <c r="N1225">
        <v>2</v>
      </c>
      <c r="O1225">
        <v>1224</v>
      </c>
    </row>
    <row r="1226" spans="1:15" x14ac:dyDescent="0.35">
      <c r="A1226" t="s">
        <v>380</v>
      </c>
      <c r="B1226">
        <v>0.5</v>
      </c>
      <c r="C1226" t="b">
        <v>0</v>
      </c>
      <c r="D1226" t="b">
        <v>0</v>
      </c>
      <c r="E1226">
        <v>116</v>
      </c>
      <c r="F1226">
        <v>127</v>
      </c>
      <c r="G1226">
        <v>628</v>
      </c>
      <c r="H1226" s="14">
        <v>43706</v>
      </c>
      <c r="I1226" t="s">
        <v>981</v>
      </c>
      <c r="J1226" t="s">
        <v>982</v>
      </c>
      <c r="K1226" t="s">
        <v>987</v>
      </c>
      <c r="L1226">
        <v>500</v>
      </c>
      <c r="N1226">
        <v>1</v>
      </c>
      <c r="O1226">
        <v>1225</v>
      </c>
    </row>
    <row r="1227" spans="1:15" x14ac:dyDescent="0.35">
      <c r="A1227" t="s">
        <v>380</v>
      </c>
      <c r="B1227">
        <v>13.7</v>
      </c>
      <c r="C1227" t="b">
        <v>0</v>
      </c>
      <c r="D1227" t="b">
        <v>0</v>
      </c>
      <c r="E1227">
        <v>116</v>
      </c>
      <c r="F1227">
        <v>0</v>
      </c>
      <c r="G1227">
        <v>1517</v>
      </c>
      <c r="H1227" s="14">
        <v>43706</v>
      </c>
      <c r="I1227" t="s">
        <v>996</v>
      </c>
      <c r="K1227" t="s">
        <v>983</v>
      </c>
      <c r="L1227">
        <v>7000</v>
      </c>
      <c r="N1227">
        <v>4</v>
      </c>
      <c r="O1227">
        <v>1226</v>
      </c>
    </row>
    <row r="1228" spans="1:15" x14ac:dyDescent="0.35">
      <c r="A1228" t="s">
        <v>380</v>
      </c>
      <c r="B1228">
        <v>0.5</v>
      </c>
      <c r="C1228" t="b">
        <v>0</v>
      </c>
      <c r="D1228" t="b">
        <v>0</v>
      </c>
      <c r="E1228">
        <v>116</v>
      </c>
      <c r="F1228">
        <v>127</v>
      </c>
      <c r="G1228">
        <v>629</v>
      </c>
      <c r="H1228" s="14">
        <v>43706</v>
      </c>
      <c r="I1228" t="s">
        <v>981</v>
      </c>
      <c r="J1228" t="s">
        <v>982</v>
      </c>
      <c r="K1228" t="s">
        <v>983</v>
      </c>
      <c r="L1228">
        <v>6500</v>
      </c>
      <c r="N1228">
        <v>3</v>
      </c>
      <c r="O1228">
        <v>1227</v>
      </c>
    </row>
    <row r="1229" spans="1:15" x14ac:dyDescent="0.35">
      <c r="A1229" t="s">
        <v>380</v>
      </c>
      <c r="B1229">
        <v>3.83</v>
      </c>
      <c r="C1229" t="b">
        <v>0</v>
      </c>
      <c r="D1229" t="b">
        <v>0</v>
      </c>
      <c r="E1229">
        <v>116</v>
      </c>
      <c r="F1229">
        <v>0</v>
      </c>
      <c r="G1229">
        <v>1518</v>
      </c>
      <c r="H1229" s="14">
        <v>43706</v>
      </c>
      <c r="I1229" t="s">
        <v>996</v>
      </c>
      <c r="K1229" t="s">
        <v>984</v>
      </c>
      <c r="M1229">
        <v>5</v>
      </c>
      <c r="N1229">
        <v>5</v>
      </c>
      <c r="O1229">
        <v>1228</v>
      </c>
    </row>
    <row r="1230" spans="1:15" x14ac:dyDescent="0.35">
      <c r="A1230" t="s">
        <v>380</v>
      </c>
      <c r="B1230">
        <v>0.5</v>
      </c>
      <c r="C1230" t="b">
        <v>0</v>
      </c>
      <c r="D1230" t="b">
        <v>0</v>
      </c>
      <c r="E1230">
        <v>116</v>
      </c>
      <c r="F1230">
        <v>127</v>
      </c>
      <c r="G1230">
        <v>630</v>
      </c>
      <c r="H1230" s="14">
        <v>43706</v>
      </c>
      <c r="I1230" t="s">
        <v>981</v>
      </c>
      <c r="J1230" t="s">
        <v>982</v>
      </c>
      <c r="K1230" t="s">
        <v>984</v>
      </c>
      <c r="M1230">
        <v>5</v>
      </c>
      <c r="N1230">
        <v>6</v>
      </c>
      <c r="O1230">
        <v>1229</v>
      </c>
    </row>
    <row r="1231" spans="1:15" x14ac:dyDescent="0.35">
      <c r="A1231" t="s">
        <v>755</v>
      </c>
      <c r="B1231">
        <v>0.5</v>
      </c>
      <c r="C1231" t="b">
        <v>0</v>
      </c>
      <c r="D1231" t="b">
        <v>0</v>
      </c>
      <c r="E1231">
        <v>264</v>
      </c>
      <c r="F1231">
        <v>282</v>
      </c>
      <c r="G1231">
        <v>631</v>
      </c>
      <c r="H1231" s="14">
        <v>43706</v>
      </c>
      <c r="I1231" t="s">
        <v>981</v>
      </c>
      <c r="J1231" t="s">
        <v>982</v>
      </c>
      <c r="K1231" t="s">
        <v>987</v>
      </c>
      <c r="L1231">
        <v>500</v>
      </c>
      <c r="N1231">
        <v>1</v>
      </c>
      <c r="O1231">
        <v>1230</v>
      </c>
    </row>
    <row r="1232" spans="1:15" x14ac:dyDescent="0.35">
      <c r="A1232" t="s">
        <v>755</v>
      </c>
      <c r="B1232">
        <v>3.3</v>
      </c>
      <c r="C1232" t="b">
        <v>0</v>
      </c>
      <c r="D1232" t="b">
        <v>0</v>
      </c>
      <c r="E1232">
        <v>264</v>
      </c>
      <c r="F1232">
        <v>0</v>
      </c>
      <c r="G1232">
        <v>1519</v>
      </c>
      <c r="H1232" s="14">
        <v>43706</v>
      </c>
      <c r="I1232" t="s">
        <v>996</v>
      </c>
      <c r="K1232" t="s">
        <v>987</v>
      </c>
      <c r="L1232">
        <v>1000</v>
      </c>
      <c r="N1232">
        <v>2</v>
      </c>
      <c r="O1232">
        <v>1231</v>
      </c>
    </row>
    <row r="1233" spans="1:15" x14ac:dyDescent="0.35">
      <c r="A1233" t="s">
        <v>755</v>
      </c>
      <c r="B1233">
        <v>1.58</v>
      </c>
      <c r="C1233" t="b">
        <v>0</v>
      </c>
      <c r="D1233" t="b">
        <v>0</v>
      </c>
      <c r="E1233">
        <v>264</v>
      </c>
      <c r="F1233">
        <v>0</v>
      </c>
      <c r="G1233">
        <v>1520</v>
      </c>
      <c r="H1233" s="14">
        <v>43706</v>
      </c>
      <c r="I1233" t="s">
        <v>996</v>
      </c>
      <c r="K1233" t="s">
        <v>983</v>
      </c>
      <c r="L1233">
        <v>7000</v>
      </c>
      <c r="N1233">
        <v>4</v>
      </c>
      <c r="O1233">
        <v>1232</v>
      </c>
    </row>
    <row r="1234" spans="1:15" x14ac:dyDescent="0.35">
      <c r="A1234" t="s">
        <v>755</v>
      </c>
      <c r="B1234">
        <v>0.5</v>
      </c>
      <c r="C1234" t="b">
        <v>0</v>
      </c>
      <c r="D1234" t="b">
        <v>0</v>
      </c>
      <c r="E1234">
        <v>264</v>
      </c>
      <c r="F1234">
        <v>0</v>
      </c>
      <c r="G1234">
        <v>1521</v>
      </c>
      <c r="H1234" s="14">
        <v>43706</v>
      </c>
      <c r="I1234" t="s">
        <v>996</v>
      </c>
      <c r="K1234" t="s">
        <v>984</v>
      </c>
      <c r="M1234">
        <v>5</v>
      </c>
      <c r="N1234">
        <v>5</v>
      </c>
      <c r="O1234">
        <v>1233</v>
      </c>
    </row>
    <row r="1235" spans="1:15" x14ac:dyDescent="0.35">
      <c r="A1235" t="s">
        <v>755</v>
      </c>
      <c r="B1235">
        <v>0.5</v>
      </c>
      <c r="C1235" t="b">
        <v>0</v>
      </c>
      <c r="D1235" t="b">
        <v>0</v>
      </c>
      <c r="E1235">
        <v>264</v>
      </c>
      <c r="F1235">
        <v>282</v>
      </c>
      <c r="G1235">
        <v>632</v>
      </c>
      <c r="H1235" s="14">
        <v>43706</v>
      </c>
      <c r="I1235" t="s">
        <v>981</v>
      </c>
      <c r="J1235" t="s">
        <v>982</v>
      </c>
      <c r="K1235" t="s">
        <v>983</v>
      </c>
      <c r="L1235">
        <v>6500</v>
      </c>
      <c r="N1235">
        <v>3</v>
      </c>
      <c r="O1235">
        <v>1234</v>
      </c>
    </row>
    <row r="1236" spans="1:15" x14ac:dyDescent="0.35">
      <c r="A1236" t="s">
        <v>755</v>
      </c>
      <c r="B1236">
        <v>0.5</v>
      </c>
      <c r="C1236" t="b">
        <v>0</v>
      </c>
      <c r="D1236" t="b">
        <v>0</v>
      </c>
      <c r="E1236">
        <v>264</v>
      </c>
      <c r="F1236">
        <v>282</v>
      </c>
      <c r="G1236">
        <v>633</v>
      </c>
      <c r="H1236" s="14">
        <v>43706</v>
      </c>
      <c r="I1236" t="s">
        <v>981</v>
      </c>
      <c r="J1236" t="s">
        <v>982</v>
      </c>
      <c r="K1236" t="s">
        <v>984</v>
      </c>
      <c r="M1236">
        <v>5.5</v>
      </c>
      <c r="N1236">
        <v>6</v>
      </c>
      <c r="O1236">
        <v>1235</v>
      </c>
    </row>
    <row r="1237" spans="1:15" x14ac:dyDescent="0.35">
      <c r="A1237" t="s">
        <v>415</v>
      </c>
      <c r="B1237">
        <v>4.9000000000000004</v>
      </c>
      <c r="C1237" t="b">
        <v>0</v>
      </c>
      <c r="D1237" t="b">
        <v>0</v>
      </c>
      <c r="E1237">
        <v>128</v>
      </c>
      <c r="F1237">
        <v>0</v>
      </c>
      <c r="G1237">
        <v>1522</v>
      </c>
      <c r="H1237" s="14">
        <v>43706</v>
      </c>
      <c r="I1237" t="s">
        <v>996</v>
      </c>
      <c r="K1237" t="s">
        <v>987</v>
      </c>
      <c r="L1237">
        <v>1000</v>
      </c>
      <c r="N1237">
        <v>2</v>
      </c>
      <c r="O1237">
        <v>1236</v>
      </c>
    </row>
    <row r="1238" spans="1:15" x14ac:dyDescent="0.35">
      <c r="A1238" t="s">
        <v>415</v>
      </c>
      <c r="B1238">
        <v>0.5</v>
      </c>
      <c r="C1238" t="b">
        <v>0</v>
      </c>
      <c r="D1238" t="b">
        <v>0</v>
      </c>
      <c r="E1238">
        <v>128</v>
      </c>
      <c r="F1238">
        <v>140</v>
      </c>
      <c r="G1238">
        <v>634</v>
      </c>
      <c r="H1238" s="14">
        <v>43706</v>
      </c>
      <c r="I1238" t="s">
        <v>981</v>
      </c>
      <c r="J1238" t="s">
        <v>982</v>
      </c>
      <c r="K1238" t="s">
        <v>987</v>
      </c>
      <c r="L1238">
        <v>500</v>
      </c>
      <c r="N1238">
        <v>1</v>
      </c>
      <c r="O1238">
        <v>1237</v>
      </c>
    </row>
    <row r="1239" spans="1:15" x14ac:dyDescent="0.35">
      <c r="A1239" t="s">
        <v>415</v>
      </c>
      <c r="B1239">
        <v>0.5</v>
      </c>
      <c r="C1239" t="b">
        <v>0</v>
      </c>
      <c r="D1239" t="b">
        <v>0</v>
      </c>
      <c r="E1239">
        <v>128</v>
      </c>
      <c r="F1239">
        <v>140</v>
      </c>
      <c r="G1239">
        <v>635</v>
      </c>
      <c r="H1239" s="14">
        <v>43706</v>
      </c>
      <c r="I1239" t="s">
        <v>981</v>
      </c>
      <c r="J1239" t="s">
        <v>982</v>
      </c>
      <c r="K1239" t="s">
        <v>983</v>
      </c>
      <c r="L1239">
        <v>6500</v>
      </c>
      <c r="N1239">
        <v>3</v>
      </c>
      <c r="O1239">
        <v>1238</v>
      </c>
    </row>
    <row r="1240" spans="1:15" x14ac:dyDescent="0.35">
      <c r="A1240" t="s">
        <v>415</v>
      </c>
      <c r="B1240">
        <v>3.75</v>
      </c>
      <c r="C1240" t="b">
        <v>0</v>
      </c>
      <c r="D1240" t="b">
        <v>0</v>
      </c>
      <c r="E1240">
        <v>128</v>
      </c>
      <c r="F1240">
        <v>0</v>
      </c>
      <c r="G1240">
        <v>1523</v>
      </c>
      <c r="H1240" s="14">
        <v>43706</v>
      </c>
      <c r="I1240" t="s">
        <v>996</v>
      </c>
      <c r="K1240" t="s">
        <v>983</v>
      </c>
      <c r="L1240">
        <v>7000</v>
      </c>
      <c r="N1240">
        <v>4</v>
      </c>
      <c r="O1240">
        <v>1239</v>
      </c>
    </row>
    <row r="1241" spans="1:15" x14ac:dyDescent="0.35">
      <c r="A1241" t="s">
        <v>415</v>
      </c>
      <c r="B1241">
        <v>2.94</v>
      </c>
      <c r="C1241" t="b">
        <v>0</v>
      </c>
      <c r="D1241" t="b">
        <v>0</v>
      </c>
      <c r="E1241">
        <v>128</v>
      </c>
      <c r="F1241">
        <v>0</v>
      </c>
      <c r="G1241">
        <v>1524</v>
      </c>
      <c r="H1241" s="14">
        <v>43706</v>
      </c>
      <c r="I1241" t="s">
        <v>996</v>
      </c>
      <c r="K1241" t="s">
        <v>984</v>
      </c>
      <c r="M1241">
        <v>5</v>
      </c>
      <c r="N1241">
        <v>5</v>
      </c>
      <c r="O1241">
        <v>1240</v>
      </c>
    </row>
    <row r="1242" spans="1:15" x14ac:dyDescent="0.35">
      <c r="A1242" t="s">
        <v>415</v>
      </c>
      <c r="B1242">
        <v>0.5</v>
      </c>
      <c r="C1242" t="b">
        <v>0</v>
      </c>
      <c r="D1242" t="b">
        <v>0</v>
      </c>
      <c r="E1242">
        <v>128</v>
      </c>
      <c r="F1242">
        <v>140</v>
      </c>
      <c r="G1242">
        <v>636</v>
      </c>
      <c r="H1242" s="14">
        <v>43706</v>
      </c>
      <c r="I1242" t="s">
        <v>981</v>
      </c>
      <c r="J1242" t="s">
        <v>982</v>
      </c>
      <c r="K1242" t="s">
        <v>984</v>
      </c>
      <c r="M1242">
        <v>5.3</v>
      </c>
      <c r="N1242">
        <v>6</v>
      </c>
      <c r="O1242">
        <v>1241</v>
      </c>
    </row>
    <row r="1243" spans="1:15" x14ac:dyDescent="0.35">
      <c r="A1243" t="s">
        <v>392</v>
      </c>
      <c r="B1243">
        <v>0.5</v>
      </c>
      <c r="C1243" t="b">
        <v>0</v>
      </c>
      <c r="D1243" t="b">
        <v>0</v>
      </c>
      <c r="E1243">
        <v>121</v>
      </c>
      <c r="F1243">
        <v>133</v>
      </c>
      <c r="G1243">
        <v>637</v>
      </c>
      <c r="H1243" s="14">
        <v>43707</v>
      </c>
      <c r="I1243" t="s">
        <v>981</v>
      </c>
      <c r="J1243" t="s">
        <v>982</v>
      </c>
      <c r="K1243" t="s">
        <v>987</v>
      </c>
      <c r="L1243">
        <v>500</v>
      </c>
      <c r="N1243">
        <v>1</v>
      </c>
      <c r="O1243">
        <v>1242</v>
      </c>
    </row>
    <row r="1244" spans="1:15" x14ac:dyDescent="0.35">
      <c r="A1244" t="s">
        <v>422</v>
      </c>
      <c r="B1244">
        <v>0.5</v>
      </c>
      <c r="C1244" t="b">
        <v>1</v>
      </c>
      <c r="D1244" t="b">
        <v>0</v>
      </c>
      <c r="E1244">
        <v>131</v>
      </c>
      <c r="F1244">
        <v>143</v>
      </c>
      <c r="G1244">
        <v>638</v>
      </c>
      <c r="H1244" s="14">
        <v>43707</v>
      </c>
      <c r="I1244" t="s">
        <v>981</v>
      </c>
      <c r="J1244" t="s">
        <v>985</v>
      </c>
      <c r="K1244" t="s">
        <v>987</v>
      </c>
      <c r="L1244">
        <v>500</v>
      </c>
      <c r="N1244">
        <v>1</v>
      </c>
      <c r="O1244">
        <v>1243</v>
      </c>
    </row>
    <row r="1245" spans="1:15" x14ac:dyDescent="0.35">
      <c r="A1245" t="s">
        <v>422</v>
      </c>
      <c r="B1245">
        <v>1.03</v>
      </c>
      <c r="C1245" t="b">
        <v>1</v>
      </c>
      <c r="D1245" t="b">
        <v>0</v>
      </c>
      <c r="E1245">
        <v>131</v>
      </c>
      <c r="F1245">
        <v>0</v>
      </c>
      <c r="G1245">
        <v>1525</v>
      </c>
      <c r="H1245" s="14">
        <v>43707</v>
      </c>
      <c r="I1245" t="s">
        <v>996</v>
      </c>
      <c r="K1245" t="s">
        <v>987</v>
      </c>
      <c r="L1245">
        <v>1000</v>
      </c>
      <c r="N1245">
        <v>2</v>
      </c>
      <c r="O1245">
        <v>1244</v>
      </c>
    </row>
    <row r="1246" spans="1:15" x14ac:dyDescent="0.35">
      <c r="A1246" t="s">
        <v>752</v>
      </c>
      <c r="B1246">
        <v>0.5</v>
      </c>
      <c r="C1246" t="b">
        <v>1</v>
      </c>
      <c r="D1246" t="b">
        <v>0</v>
      </c>
      <c r="E1246">
        <v>263</v>
      </c>
      <c r="F1246">
        <v>281</v>
      </c>
      <c r="G1246">
        <v>639</v>
      </c>
      <c r="H1246" s="14">
        <v>43707</v>
      </c>
      <c r="I1246" t="s">
        <v>981</v>
      </c>
      <c r="J1246" t="s">
        <v>982</v>
      </c>
      <c r="K1246" t="s">
        <v>987</v>
      </c>
      <c r="L1246">
        <v>500</v>
      </c>
      <c r="N1246">
        <v>1</v>
      </c>
      <c r="O1246">
        <v>1245</v>
      </c>
    </row>
    <row r="1247" spans="1:15" x14ac:dyDescent="0.35">
      <c r="A1247" t="s">
        <v>394</v>
      </c>
      <c r="B1247">
        <v>0.5</v>
      </c>
      <c r="C1247" t="b">
        <v>0</v>
      </c>
      <c r="D1247" t="b">
        <v>0</v>
      </c>
      <c r="E1247">
        <v>122</v>
      </c>
      <c r="F1247">
        <v>134</v>
      </c>
      <c r="G1247">
        <v>640</v>
      </c>
      <c r="H1247" s="14">
        <v>43707</v>
      </c>
      <c r="I1247" t="s">
        <v>981</v>
      </c>
      <c r="J1247" t="s">
        <v>982</v>
      </c>
      <c r="K1247" t="s">
        <v>987</v>
      </c>
      <c r="L1247">
        <v>500</v>
      </c>
      <c r="N1247">
        <v>1</v>
      </c>
      <c r="O1247">
        <v>1246</v>
      </c>
    </row>
    <row r="1248" spans="1:15" x14ac:dyDescent="0.35">
      <c r="A1248" t="s">
        <v>394</v>
      </c>
      <c r="B1248">
        <v>3.86</v>
      </c>
      <c r="C1248" t="b">
        <v>0</v>
      </c>
      <c r="D1248" t="b">
        <v>0</v>
      </c>
      <c r="E1248">
        <v>122</v>
      </c>
      <c r="F1248">
        <v>0</v>
      </c>
      <c r="G1248">
        <v>1526</v>
      </c>
      <c r="H1248" s="14">
        <v>43707</v>
      </c>
      <c r="I1248" t="s">
        <v>996</v>
      </c>
      <c r="K1248" t="s">
        <v>987</v>
      </c>
      <c r="L1248">
        <v>1000</v>
      </c>
      <c r="N1248">
        <v>2</v>
      </c>
      <c r="O1248">
        <v>1247</v>
      </c>
    </row>
    <row r="1249" spans="1:15" x14ac:dyDescent="0.35">
      <c r="A1249" t="s">
        <v>394</v>
      </c>
      <c r="B1249">
        <v>0.5</v>
      </c>
      <c r="C1249" t="b">
        <v>0</v>
      </c>
      <c r="D1249" t="b">
        <v>0</v>
      </c>
      <c r="E1249">
        <v>122</v>
      </c>
      <c r="F1249">
        <v>134</v>
      </c>
      <c r="G1249">
        <v>641</v>
      </c>
      <c r="H1249" s="14">
        <v>43707</v>
      </c>
      <c r="I1249" t="s">
        <v>981</v>
      </c>
      <c r="J1249" t="s">
        <v>982</v>
      </c>
      <c r="K1249" t="s">
        <v>983</v>
      </c>
      <c r="L1249">
        <v>6500</v>
      </c>
      <c r="N1249">
        <v>3</v>
      </c>
      <c r="O1249">
        <v>1248</v>
      </c>
    </row>
    <row r="1250" spans="1:15" x14ac:dyDescent="0.35">
      <c r="A1250" t="s">
        <v>394</v>
      </c>
      <c r="B1250">
        <v>1.82</v>
      </c>
      <c r="C1250" t="b">
        <v>0</v>
      </c>
      <c r="D1250" t="b">
        <v>0</v>
      </c>
      <c r="E1250">
        <v>122</v>
      </c>
      <c r="F1250">
        <v>0</v>
      </c>
      <c r="G1250">
        <v>1527</v>
      </c>
      <c r="H1250" s="14">
        <v>43707</v>
      </c>
      <c r="I1250" t="s">
        <v>996</v>
      </c>
      <c r="K1250" t="s">
        <v>983</v>
      </c>
      <c r="L1250">
        <v>7000</v>
      </c>
      <c r="N1250">
        <v>4</v>
      </c>
      <c r="O1250">
        <v>1249</v>
      </c>
    </row>
    <row r="1251" spans="1:15" x14ac:dyDescent="0.35">
      <c r="A1251" t="s">
        <v>394</v>
      </c>
      <c r="B1251">
        <v>2.4500000000000002</v>
      </c>
      <c r="C1251" t="b">
        <v>0</v>
      </c>
      <c r="D1251" t="b">
        <v>0</v>
      </c>
      <c r="E1251">
        <v>122</v>
      </c>
      <c r="F1251">
        <v>0</v>
      </c>
      <c r="G1251">
        <v>1528</v>
      </c>
      <c r="H1251" s="14">
        <v>43707</v>
      </c>
      <c r="I1251" t="s">
        <v>996</v>
      </c>
      <c r="K1251" t="s">
        <v>984</v>
      </c>
      <c r="M1251">
        <v>5</v>
      </c>
      <c r="N1251">
        <v>5</v>
      </c>
      <c r="O1251">
        <v>1250</v>
      </c>
    </row>
    <row r="1252" spans="1:15" x14ac:dyDescent="0.35">
      <c r="A1252" t="s">
        <v>394</v>
      </c>
      <c r="B1252">
        <v>0.5</v>
      </c>
      <c r="C1252" t="b">
        <v>0</v>
      </c>
      <c r="D1252" t="b">
        <v>0</v>
      </c>
      <c r="E1252">
        <v>122</v>
      </c>
      <c r="F1252">
        <v>134</v>
      </c>
      <c r="G1252">
        <v>642</v>
      </c>
      <c r="H1252" s="14">
        <v>43707</v>
      </c>
      <c r="I1252" t="s">
        <v>981</v>
      </c>
      <c r="J1252" t="s">
        <v>982</v>
      </c>
      <c r="K1252" t="s">
        <v>984</v>
      </c>
      <c r="M1252">
        <v>5.3</v>
      </c>
      <c r="N1252">
        <v>6</v>
      </c>
      <c r="O1252">
        <v>1251</v>
      </c>
    </row>
    <row r="1253" spans="1:15" x14ac:dyDescent="0.35">
      <c r="A1253" t="s">
        <v>752</v>
      </c>
      <c r="B1253">
        <v>4.6500000000000004</v>
      </c>
      <c r="C1253" t="b">
        <v>1</v>
      </c>
      <c r="D1253" t="b">
        <v>0</v>
      </c>
      <c r="E1253">
        <v>263</v>
      </c>
      <c r="F1253">
        <v>0</v>
      </c>
      <c r="G1253">
        <v>1529</v>
      </c>
      <c r="H1253" s="14">
        <v>43707</v>
      </c>
      <c r="I1253" t="s">
        <v>996</v>
      </c>
      <c r="K1253" t="s">
        <v>987</v>
      </c>
      <c r="L1253">
        <v>1000</v>
      </c>
      <c r="N1253">
        <v>2</v>
      </c>
      <c r="O1253">
        <v>1252</v>
      </c>
    </row>
    <row r="1254" spans="1:15" x14ac:dyDescent="0.35">
      <c r="A1254" t="s">
        <v>752</v>
      </c>
      <c r="B1254">
        <v>4.01</v>
      </c>
      <c r="C1254" t="b">
        <v>1</v>
      </c>
      <c r="D1254" t="b">
        <v>0</v>
      </c>
      <c r="E1254">
        <v>263</v>
      </c>
      <c r="F1254">
        <v>0</v>
      </c>
      <c r="G1254">
        <v>1530</v>
      </c>
      <c r="H1254" s="14">
        <v>43707</v>
      </c>
      <c r="I1254" t="s">
        <v>996</v>
      </c>
      <c r="K1254" t="s">
        <v>983</v>
      </c>
      <c r="L1254">
        <v>6000</v>
      </c>
      <c r="N1254">
        <v>4</v>
      </c>
      <c r="O1254">
        <v>1253</v>
      </c>
    </row>
    <row r="1255" spans="1:15" x14ac:dyDescent="0.35">
      <c r="A1255" t="s">
        <v>752</v>
      </c>
      <c r="B1255">
        <v>0.5</v>
      </c>
      <c r="C1255" t="b">
        <v>1</v>
      </c>
      <c r="D1255" t="b">
        <v>0</v>
      </c>
      <c r="E1255">
        <v>263</v>
      </c>
      <c r="F1255">
        <v>281</v>
      </c>
      <c r="G1255">
        <v>643</v>
      </c>
      <c r="H1255" s="14">
        <v>43707</v>
      </c>
      <c r="I1255" t="s">
        <v>981</v>
      </c>
      <c r="J1255" t="s">
        <v>982</v>
      </c>
      <c r="K1255" t="s">
        <v>983</v>
      </c>
      <c r="L1255">
        <v>5500</v>
      </c>
      <c r="N1255">
        <v>3</v>
      </c>
      <c r="O1255">
        <v>1254</v>
      </c>
    </row>
    <row r="1256" spans="1:15" x14ac:dyDescent="0.35">
      <c r="A1256" t="s">
        <v>752</v>
      </c>
      <c r="B1256">
        <v>3.56</v>
      </c>
      <c r="C1256" t="b">
        <v>1</v>
      </c>
      <c r="D1256" t="b">
        <v>0</v>
      </c>
      <c r="E1256">
        <v>263</v>
      </c>
      <c r="F1256">
        <v>0</v>
      </c>
      <c r="G1256">
        <v>1531</v>
      </c>
      <c r="H1256" s="14">
        <v>43707</v>
      </c>
      <c r="I1256" t="s">
        <v>996</v>
      </c>
      <c r="K1256" t="s">
        <v>984</v>
      </c>
      <c r="M1256">
        <v>5</v>
      </c>
      <c r="N1256">
        <v>5</v>
      </c>
      <c r="O1256">
        <v>1255</v>
      </c>
    </row>
    <row r="1257" spans="1:15" x14ac:dyDescent="0.35">
      <c r="A1257" t="s">
        <v>752</v>
      </c>
      <c r="B1257">
        <v>0.5</v>
      </c>
      <c r="C1257" t="b">
        <v>1</v>
      </c>
      <c r="D1257" t="b">
        <v>0</v>
      </c>
      <c r="E1257">
        <v>263</v>
      </c>
      <c r="F1257">
        <v>281</v>
      </c>
      <c r="G1257">
        <v>644</v>
      </c>
      <c r="H1257" s="14">
        <v>43707</v>
      </c>
      <c r="I1257" t="s">
        <v>981</v>
      </c>
      <c r="J1257" t="s">
        <v>982</v>
      </c>
      <c r="K1257" t="s">
        <v>984</v>
      </c>
      <c r="M1257">
        <v>5.5</v>
      </c>
      <c r="N1257">
        <v>6</v>
      </c>
      <c r="O1257">
        <v>1256</v>
      </c>
    </row>
    <row r="1258" spans="1:15" x14ac:dyDescent="0.35">
      <c r="A1258" t="s">
        <v>23</v>
      </c>
      <c r="B1258">
        <v>0.5</v>
      </c>
      <c r="C1258" t="b">
        <v>0</v>
      </c>
      <c r="D1258" t="b">
        <v>0</v>
      </c>
      <c r="E1258">
        <v>4</v>
      </c>
      <c r="F1258">
        <v>4</v>
      </c>
      <c r="G1258">
        <v>645</v>
      </c>
      <c r="H1258" s="14">
        <v>43707</v>
      </c>
      <c r="I1258" t="s">
        <v>981</v>
      </c>
      <c r="J1258" t="s">
        <v>982</v>
      </c>
      <c r="K1258" t="s">
        <v>987</v>
      </c>
      <c r="L1258">
        <v>500</v>
      </c>
      <c r="N1258">
        <v>1</v>
      </c>
      <c r="O1258">
        <v>1257</v>
      </c>
    </row>
    <row r="1259" spans="1:15" x14ac:dyDescent="0.35">
      <c r="A1259" t="s">
        <v>23</v>
      </c>
      <c r="B1259">
        <v>0.5</v>
      </c>
      <c r="C1259" t="b">
        <v>0</v>
      </c>
      <c r="D1259" t="b">
        <v>0</v>
      </c>
      <c r="E1259">
        <v>4</v>
      </c>
      <c r="F1259">
        <v>0</v>
      </c>
      <c r="G1259">
        <v>1532</v>
      </c>
      <c r="H1259" s="14">
        <v>43707</v>
      </c>
      <c r="I1259" t="s">
        <v>996</v>
      </c>
      <c r="K1259" t="s">
        <v>987</v>
      </c>
      <c r="L1259">
        <v>1000</v>
      </c>
      <c r="N1259">
        <v>2</v>
      </c>
      <c r="O1259">
        <v>1258</v>
      </c>
    </row>
    <row r="1260" spans="1:15" x14ac:dyDescent="0.35">
      <c r="A1260" t="s">
        <v>23</v>
      </c>
      <c r="B1260">
        <v>0.5</v>
      </c>
      <c r="C1260" t="b">
        <v>0</v>
      </c>
      <c r="D1260" t="b">
        <v>0</v>
      </c>
      <c r="E1260">
        <v>4</v>
      </c>
      <c r="F1260">
        <v>4</v>
      </c>
      <c r="G1260">
        <v>646</v>
      </c>
      <c r="H1260" s="14">
        <v>43707</v>
      </c>
      <c r="I1260" t="s">
        <v>981</v>
      </c>
      <c r="J1260" t="s">
        <v>982</v>
      </c>
      <c r="K1260" t="s">
        <v>983</v>
      </c>
      <c r="L1260">
        <v>5500</v>
      </c>
      <c r="N1260">
        <v>3</v>
      </c>
      <c r="O1260">
        <v>1259</v>
      </c>
    </row>
    <row r="1261" spans="1:15" x14ac:dyDescent="0.35">
      <c r="A1261" t="s">
        <v>23</v>
      </c>
      <c r="B1261">
        <v>0.5</v>
      </c>
      <c r="C1261" t="b">
        <v>0</v>
      </c>
      <c r="D1261" t="b">
        <v>0</v>
      </c>
      <c r="E1261">
        <v>4</v>
      </c>
      <c r="F1261">
        <v>0</v>
      </c>
      <c r="G1261">
        <v>1533</v>
      </c>
      <c r="H1261" s="14">
        <v>43707</v>
      </c>
      <c r="I1261" t="s">
        <v>996</v>
      </c>
      <c r="K1261" t="s">
        <v>983</v>
      </c>
      <c r="L1261">
        <v>6000</v>
      </c>
      <c r="N1261">
        <v>4</v>
      </c>
      <c r="O1261">
        <v>1260</v>
      </c>
    </row>
    <row r="1262" spans="1:15" x14ac:dyDescent="0.35">
      <c r="A1262" t="s">
        <v>23</v>
      </c>
      <c r="B1262">
        <v>0.5</v>
      </c>
      <c r="C1262" t="b">
        <v>0</v>
      </c>
      <c r="D1262" t="b">
        <v>0</v>
      </c>
      <c r="E1262">
        <v>4</v>
      </c>
      <c r="F1262">
        <v>0</v>
      </c>
      <c r="G1262">
        <v>1534</v>
      </c>
      <c r="H1262" s="14">
        <v>43707</v>
      </c>
      <c r="I1262" t="s">
        <v>996</v>
      </c>
      <c r="K1262" t="s">
        <v>984</v>
      </c>
      <c r="M1262">
        <v>5</v>
      </c>
      <c r="N1262">
        <v>5</v>
      </c>
      <c r="O1262">
        <v>1261</v>
      </c>
    </row>
    <row r="1263" spans="1:15" x14ac:dyDescent="0.35">
      <c r="A1263" t="s">
        <v>23</v>
      </c>
      <c r="B1263">
        <v>0.5</v>
      </c>
      <c r="C1263" t="b">
        <v>0</v>
      </c>
      <c r="D1263" t="b">
        <v>0</v>
      </c>
      <c r="E1263">
        <v>4</v>
      </c>
      <c r="F1263">
        <v>4</v>
      </c>
      <c r="G1263">
        <v>647</v>
      </c>
      <c r="H1263" s="14">
        <v>43707</v>
      </c>
      <c r="I1263" t="s">
        <v>981</v>
      </c>
      <c r="J1263" t="s">
        <v>982</v>
      </c>
      <c r="K1263" t="s">
        <v>984</v>
      </c>
      <c r="M1263">
        <v>5.5</v>
      </c>
      <c r="N1263">
        <v>6</v>
      </c>
      <c r="O1263">
        <v>1262</v>
      </c>
    </row>
    <row r="1264" spans="1:15" x14ac:dyDescent="0.35">
      <c r="A1264" t="s">
        <v>392</v>
      </c>
      <c r="B1264">
        <v>0.5</v>
      </c>
      <c r="C1264" t="b">
        <v>0</v>
      </c>
      <c r="D1264" t="b">
        <v>0</v>
      </c>
      <c r="E1264">
        <v>121</v>
      </c>
      <c r="F1264">
        <v>0</v>
      </c>
      <c r="G1264">
        <v>1535</v>
      </c>
      <c r="H1264" s="14">
        <v>43707</v>
      </c>
      <c r="I1264" t="s">
        <v>996</v>
      </c>
      <c r="K1264" t="s">
        <v>987</v>
      </c>
      <c r="L1264">
        <v>1000</v>
      </c>
      <c r="N1264">
        <v>2</v>
      </c>
      <c r="O1264">
        <v>1263</v>
      </c>
    </row>
    <row r="1265" spans="1:15" x14ac:dyDescent="0.35">
      <c r="A1265" t="s">
        <v>392</v>
      </c>
      <c r="B1265">
        <v>1.94</v>
      </c>
      <c r="C1265" t="b">
        <v>0</v>
      </c>
      <c r="D1265" t="b">
        <v>0</v>
      </c>
      <c r="E1265">
        <v>121</v>
      </c>
      <c r="F1265">
        <v>0</v>
      </c>
      <c r="G1265">
        <v>1536</v>
      </c>
      <c r="H1265" s="14">
        <v>43707</v>
      </c>
      <c r="I1265" t="s">
        <v>996</v>
      </c>
      <c r="K1265" t="s">
        <v>983</v>
      </c>
      <c r="L1265">
        <v>6000</v>
      </c>
      <c r="N1265">
        <v>4</v>
      </c>
      <c r="O1265">
        <v>1264</v>
      </c>
    </row>
    <row r="1266" spans="1:15" x14ac:dyDescent="0.35">
      <c r="A1266" t="s">
        <v>392</v>
      </c>
      <c r="B1266">
        <v>0.5</v>
      </c>
      <c r="C1266" t="b">
        <v>0</v>
      </c>
      <c r="D1266" t="b">
        <v>0</v>
      </c>
      <c r="E1266">
        <v>121</v>
      </c>
      <c r="F1266">
        <v>133</v>
      </c>
      <c r="G1266">
        <v>648</v>
      </c>
      <c r="H1266" s="14">
        <v>43707</v>
      </c>
      <c r="I1266" t="s">
        <v>981</v>
      </c>
      <c r="J1266" t="s">
        <v>982</v>
      </c>
      <c r="K1266" t="s">
        <v>983</v>
      </c>
      <c r="L1266">
        <v>5500</v>
      </c>
      <c r="N1266">
        <v>3</v>
      </c>
      <c r="O1266">
        <v>1265</v>
      </c>
    </row>
    <row r="1267" spans="1:15" x14ac:dyDescent="0.35">
      <c r="A1267" t="s">
        <v>392</v>
      </c>
      <c r="B1267">
        <v>0.5</v>
      </c>
      <c r="C1267" t="b">
        <v>0</v>
      </c>
      <c r="D1267" t="b">
        <v>0</v>
      </c>
      <c r="E1267">
        <v>121</v>
      </c>
      <c r="F1267">
        <v>0</v>
      </c>
      <c r="G1267">
        <v>1537</v>
      </c>
      <c r="H1267" s="14">
        <v>43707</v>
      </c>
      <c r="I1267" t="s">
        <v>996</v>
      </c>
      <c r="K1267" t="s">
        <v>984</v>
      </c>
      <c r="M1267">
        <v>5</v>
      </c>
      <c r="N1267">
        <v>5</v>
      </c>
      <c r="O1267">
        <v>1266</v>
      </c>
    </row>
    <row r="1268" spans="1:15" x14ac:dyDescent="0.35">
      <c r="A1268" t="s">
        <v>392</v>
      </c>
      <c r="B1268">
        <v>0.5</v>
      </c>
      <c r="C1268" t="b">
        <v>0</v>
      </c>
      <c r="D1268" t="b">
        <v>0</v>
      </c>
      <c r="E1268">
        <v>121</v>
      </c>
      <c r="F1268">
        <v>133</v>
      </c>
      <c r="G1268">
        <v>649</v>
      </c>
      <c r="H1268" s="14">
        <v>43707</v>
      </c>
      <c r="I1268" t="s">
        <v>981</v>
      </c>
      <c r="J1268" t="s">
        <v>982</v>
      </c>
      <c r="K1268" t="s">
        <v>984</v>
      </c>
      <c r="M1268">
        <v>5.5</v>
      </c>
      <c r="N1268">
        <v>6</v>
      </c>
      <c r="O1268">
        <v>1267</v>
      </c>
    </row>
    <row r="1269" spans="1:15" x14ac:dyDescent="0.35">
      <c r="A1269" t="s">
        <v>294</v>
      </c>
      <c r="B1269">
        <v>1.1299999999999999</v>
      </c>
      <c r="C1269" t="b">
        <v>1</v>
      </c>
      <c r="D1269" t="b">
        <v>0</v>
      </c>
      <c r="E1269">
        <v>86</v>
      </c>
      <c r="F1269">
        <v>92</v>
      </c>
      <c r="G1269">
        <v>650</v>
      </c>
      <c r="H1269" s="14">
        <v>43707</v>
      </c>
      <c r="I1269" t="s">
        <v>981</v>
      </c>
      <c r="J1269" t="s">
        <v>982</v>
      </c>
      <c r="K1269" t="s">
        <v>987</v>
      </c>
      <c r="L1269">
        <v>500</v>
      </c>
      <c r="N1269">
        <v>1</v>
      </c>
      <c r="O1269">
        <v>1268</v>
      </c>
    </row>
    <row r="1270" spans="1:15" x14ac:dyDescent="0.35">
      <c r="A1270" t="s">
        <v>179</v>
      </c>
      <c r="B1270">
        <v>0.5</v>
      </c>
      <c r="C1270" t="b">
        <v>0</v>
      </c>
      <c r="D1270" t="b">
        <v>0</v>
      </c>
      <c r="E1270">
        <v>46</v>
      </c>
      <c r="F1270">
        <v>49</v>
      </c>
      <c r="G1270">
        <v>651</v>
      </c>
      <c r="H1270" s="14">
        <v>43707</v>
      </c>
      <c r="I1270" t="s">
        <v>981</v>
      </c>
      <c r="J1270" t="s">
        <v>982</v>
      </c>
      <c r="K1270" t="s">
        <v>987</v>
      </c>
      <c r="L1270">
        <v>500</v>
      </c>
      <c r="N1270">
        <v>1</v>
      </c>
      <c r="O1270">
        <v>1269</v>
      </c>
    </row>
    <row r="1271" spans="1:15" x14ac:dyDescent="0.35">
      <c r="A1271" t="s">
        <v>271</v>
      </c>
      <c r="B1271">
        <v>0.5</v>
      </c>
      <c r="C1271" t="b">
        <v>0</v>
      </c>
      <c r="D1271" t="b">
        <v>0</v>
      </c>
      <c r="E1271">
        <v>76</v>
      </c>
      <c r="F1271">
        <v>80</v>
      </c>
      <c r="G1271">
        <v>652</v>
      </c>
      <c r="H1271" s="14">
        <v>43707</v>
      </c>
      <c r="I1271" t="s">
        <v>981</v>
      </c>
      <c r="J1271" t="s">
        <v>982</v>
      </c>
      <c r="K1271" t="s">
        <v>987</v>
      </c>
      <c r="L1271">
        <v>500</v>
      </c>
      <c r="N1271">
        <v>1</v>
      </c>
      <c r="O1271">
        <v>1270</v>
      </c>
    </row>
    <row r="1272" spans="1:15" x14ac:dyDescent="0.35">
      <c r="A1272" t="s">
        <v>294</v>
      </c>
      <c r="B1272">
        <v>3.11</v>
      </c>
      <c r="C1272" t="b">
        <v>1</v>
      </c>
      <c r="D1272" t="b">
        <v>0</v>
      </c>
      <c r="E1272">
        <v>86</v>
      </c>
      <c r="F1272">
        <v>0</v>
      </c>
      <c r="G1272">
        <v>1538</v>
      </c>
      <c r="H1272" s="14">
        <v>43707</v>
      </c>
      <c r="I1272" t="s">
        <v>996</v>
      </c>
      <c r="K1272" t="s">
        <v>987</v>
      </c>
      <c r="L1272">
        <v>1000</v>
      </c>
      <c r="N1272">
        <v>2</v>
      </c>
      <c r="O1272">
        <v>1271</v>
      </c>
    </row>
    <row r="1273" spans="1:15" x14ac:dyDescent="0.35">
      <c r="A1273" t="s">
        <v>294</v>
      </c>
      <c r="B1273">
        <v>0.5</v>
      </c>
      <c r="C1273" t="b">
        <v>1</v>
      </c>
      <c r="D1273" t="b">
        <v>0</v>
      </c>
      <c r="E1273">
        <v>86</v>
      </c>
      <c r="F1273">
        <v>92</v>
      </c>
      <c r="G1273">
        <v>653</v>
      </c>
      <c r="H1273" s="14">
        <v>43707</v>
      </c>
      <c r="I1273" t="s">
        <v>981</v>
      </c>
      <c r="J1273" t="s">
        <v>982</v>
      </c>
      <c r="K1273" t="s">
        <v>983</v>
      </c>
      <c r="L1273">
        <v>5500</v>
      </c>
      <c r="N1273">
        <v>3</v>
      </c>
      <c r="O1273">
        <v>1272</v>
      </c>
    </row>
    <row r="1274" spans="1:15" x14ac:dyDescent="0.35">
      <c r="A1274" t="s">
        <v>294</v>
      </c>
      <c r="B1274">
        <v>2.1800000000000002</v>
      </c>
      <c r="C1274" t="b">
        <v>1</v>
      </c>
      <c r="D1274" t="b">
        <v>0</v>
      </c>
      <c r="E1274">
        <v>86</v>
      </c>
      <c r="F1274">
        <v>0</v>
      </c>
      <c r="G1274">
        <v>1539</v>
      </c>
      <c r="H1274" s="14">
        <v>43707</v>
      </c>
      <c r="I1274" t="s">
        <v>996</v>
      </c>
      <c r="K1274" t="s">
        <v>983</v>
      </c>
      <c r="L1274">
        <v>6000</v>
      </c>
      <c r="N1274">
        <v>4</v>
      </c>
      <c r="O1274">
        <v>1273</v>
      </c>
    </row>
    <row r="1275" spans="1:15" x14ac:dyDescent="0.35">
      <c r="A1275" t="s">
        <v>294</v>
      </c>
      <c r="B1275">
        <v>6.4</v>
      </c>
      <c r="C1275" t="b">
        <v>1</v>
      </c>
      <c r="D1275" t="b">
        <v>0</v>
      </c>
      <c r="E1275">
        <v>86</v>
      </c>
      <c r="F1275">
        <v>0</v>
      </c>
      <c r="G1275">
        <v>1540</v>
      </c>
      <c r="H1275" s="14">
        <v>43707</v>
      </c>
      <c r="I1275" t="s">
        <v>996</v>
      </c>
      <c r="K1275" t="s">
        <v>984</v>
      </c>
      <c r="M1275">
        <v>5</v>
      </c>
      <c r="N1275">
        <v>5</v>
      </c>
      <c r="O1275">
        <v>1274</v>
      </c>
    </row>
    <row r="1276" spans="1:15" x14ac:dyDescent="0.35">
      <c r="A1276" t="s">
        <v>294</v>
      </c>
      <c r="B1276">
        <v>1.25</v>
      </c>
      <c r="C1276" t="b">
        <v>1</v>
      </c>
      <c r="D1276" t="b">
        <v>0</v>
      </c>
      <c r="E1276">
        <v>86</v>
      </c>
      <c r="F1276">
        <v>92</v>
      </c>
      <c r="G1276">
        <v>654</v>
      </c>
      <c r="H1276" s="14">
        <v>43707</v>
      </c>
      <c r="I1276" t="s">
        <v>981</v>
      </c>
      <c r="J1276" t="s">
        <v>982</v>
      </c>
      <c r="K1276" t="s">
        <v>984</v>
      </c>
      <c r="M1276">
        <v>5</v>
      </c>
      <c r="N1276">
        <v>6</v>
      </c>
      <c r="O1276">
        <v>1275</v>
      </c>
    </row>
    <row r="1277" spans="1:15" x14ac:dyDescent="0.35">
      <c r="A1277" t="s">
        <v>426</v>
      </c>
      <c r="B1277">
        <v>0.5</v>
      </c>
      <c r="C1277" t="b">
        <v>0</v>
      </c>
      <c r="D1277" t="b">
        <v>0</v>
      </c>
      <c r="E1277">
        <v>132</v>
      </c>
      <c r="F1277">
        <v>144</v>
      </c>
      <c r="G1277">
        <v>655</v>
      </c>
      <c r="H1277" s="14">
        <v>43707</v>
      </c>
      <c r="I1277" t="s">
        <v>981</v>
      </c>
      <c r="J1277" t="s">
        <v>982</v>
      </c>
      <c r="K1277" t="s">
        <v>987</v>
      </c>
      <c r="L1277">
        <v>500</v>
      </c>
      <c r="N1277">
        <v>1</v>
      </c>
      <c r="O1277">
        <v>1276</v>
      </c>
    </row>
    <row r="1278" spans="1:15" x14ac:dyDescent="0.35">
      <c r="A1278" t="s">
        <v>179</v>
      </c>
      <c r="B1278">
        <v>5.93</v>
      </c>
      <c r="C1278" t="b">
        <v>0</v>
      </c>
      <c r="D1278" t="b">
        <v>0</v>
      </c>
      <c r="E1278">
        <v>46</v>
      </c>
      <c r="F1278">
        <v>0</v>
      </c>
      <c r="G1278">
        <v>1541</v>
      </c>
      <c r="H1278" s="14">
        <v>43707</v>
      </c>
      <c r="I1278" t="s">
        <v>996</v>
      </c>
      <c r="K1278" t="s">
        <v>987</v>
      </c>
      <c r="L1278">
        <v>1000</v>
      </c>
      <c r="N1278">
        <v>2</v>
      </c>
      <c r="O1278">
        <v>1277</v>
      </c>
    </row>
    <row r="1279" spans="1:15" x14ac:dyDescent="0.35">
      <c r="A1279" t="s">
        <v>179</v>
      </c>
      <c r="B1279">
        <v>0.5</v>
      </c>
      <c r="C1279" t="b">
        <v>0</v>
      </c>
      <c r="D1279" t="b">
        <v>0</v>
      </c>
      <c r="E1279">
        <v>46</v>
      </c>
      <c r="F1279">
        <v>49</v>
      </c>
      <c r="G1279">
        <v>656</v>
      </c>
      <c r="H1279" s="14">
        <v>43707</v>
      </c>
      <c r="I1279" t="s">
        <v>981</v>
      </c>
      <c r="J1279" t="s">
        <v>982</v>
      </c>
      <c r="K1279" t="s">
        <v>983</v>
      </c>
      <c r="L1279">
        <v>6500</v>
      </c>
      <c r="N1279">
        <v>3</v>
      </c>
      <c r="O1279">
        <v>1278</v>
      </c>
    </row>
    <row r="1280" spans="1:15" x14ac:dyDescent="0.35">
      <c r="A1280" t="s">
        <v>179</v>
      </c>
      <c r="B1280">
        <v>6.28</v>
      </c>
      <c r="C1280" t="b">
        <v>0</v>
      </c>
      <c r="D1280" t="b">
        <v>0</v>
      </c>
      <c r="E1280">
        <v>46</v>
      </c>
      <c r="F1280">
        <v>0</v>
      </c>
      <c r="G1280">
        <v>1542</v>
      </c>
      <c r="H1280" s="14">
        <v>43707</v>
      </c>
      <c r="I1280" t="s">
        <v>996</v>
      </c>
      <c r="K1280" t="s">
        <v>983</v>
      </c>
      <c r="L1280">
        <v>7000</v>
      </c>
      <c r="N1280">
        <v>4</v>
      </c>
      <c r="O1280">
        <v>1279</v>
      </c>
    </row>
    <row r="1281" spans="1:15" x14ac:dyDescent="0.35">
      <c r="A1281" t="s">
        <v>179</v>
      </c>
      <c r="B1281">
        <v>6.44</v>
      </c>
      <c r="C1281" t="b">
        <v>0</v>
      </c>
      <c r="D1281" t="b">
        <v>0</v>
      </c>
      <c r="E1281">
        <v>46</v>
      </c>
      <c r="F1281">
        <v>0</v>
      </c>
      <c r="G1281">
        <v>1543</v>
      </c>
      <c r="H1281" s="14">
        <v>43707</v>
      </c>
      <c r="I1281" t="s">
        <v>996</v>
      </c>
      <c r="K1281" t="s">
        <v>984</v>
      </c>
      <c r="M1281">
        <v>5</v>
      </c>
      <c r="N1281">
        <v>5</v>
      </c>
      <c r="O1281">
        <v>1280</v>
      </c>
    </row>
    <row r="1282" spans="1:15" x14ac:dyDescent="0.35">
      <c r="A1282" t="s">
        <v>179</v>
      </c>
      <c r="B1282">
        <v>0.5</v>
      </c>
      <c r="C1282" t="b">
        <v>0</v>
      </c>
      <c r="D1282" t="b">
        <v>0</v>
      </c>
      <c r="E1282">
        <v>46</v>
      </c>
      <c r="F1282">
        <v>49</v>
      </c>
      <c r="G1282">
        <v>657</v>
      </c>
      <c r="H1282" s="14">
        <v>43707</v>
      </c>
      <c r="I1282" t="s">
        <v>981</v>
      </c>
      <c r="J1282" t="s">
        <v>982</v>
      </c>
      <c r="K1282" t="s">
        <v>984</v>
      </c>
      <c r="M1282">
        <v>5</v>
      </c>
      <c r="N1282">
        <v>6</v>
      </c>
      <c r="O1282">
        <v>1281</v>
      </c>
    </row>
    <row r="1283" spans="1:15" x14ac:dyDescent="0.35">
      <c r="A1283" t="s">
        <v>426</v>
      </c>
      <c r="B1283">
        <v>14.4</v>
      </c>
      <c r="C1283" t="b">
        <v>0</v>
      </c>
      <c r="D1283" t="b">
        <v>0</v>
      </c>
      <c r="E1283">
        <v>132</v>
      </c>
      <c r="F1283">
        <v>0</v>
      </c>
      <c r="G1283">
        <v>1544</v>
      </c>
      <c r="H1283" s="14">
        <v>43707</v>
      </c>
      <c r="I1283" t="s">
        <v>996</v>
      </c>
      <c r="K1283" t="s">
        <v>987</v>
      </c>
      <c r="L1283">
        <v>1000</v>
      </c>
      <c r="N1283">
        <v>2</v>
      </c>
      <c r="O1283">
        <v>1282</v>
      </c>
    </row>
    <row r="1284" spans="1:15" x14ac:dyDescent="0.35">
      <c r="A1284" t="s">
        <v>426</v>
      </c>
      <c r="B1284">
        <v>9.76</v>
      </c>
      <c r="C1284" t="b">
        <v>0</v>
      </c>
      <c r="D1284" t="b">
        <v>0</v>
      </c>
      <c r="E1284">
        <v>132</v>
      </c>
      <c r="F1284">
        <v>0</v>
      </c>
      <c r="G1284">
        <v>1545</v>
      </c>
      <c r="H1284" s="14">
        <v>43707</v>
      </c>
      <c r="I1284" t="s">
        <v>996</v>
      </c>
      <c r="K1284" t="s">
        <v>983</v>
      </c>
      <c r="L1284">
        <v>7000</v>
      </c>
      <c r="N1284">
        <v>4</v>
      </c>
      <c r="O1284">
        <v>1283</v>
      </c>
    </row>
    <row r="1285" spans="1:15" x14ac:dyDescent="0.35">
      <c r="A1285" t="s">
        <v>426</v>
      </c>
      <c r="B1285">
        <v>7.33</v>
      </c>
      <c r="C1285" t="b">
        <v>0</v>
      </c>
      <c r="D1285" t="b">
        <v>0</v>
      </c>
      <c r="E1285">
        <v>132</v>
      </c>
      <c r="F1285">
        <v>0</v>
      </c>
      <c r="G1285">
        <v>1546</v>
      </c>
      <c r="H1285" s="14">
        <v>43707</v>
      </c>
      <c r="I1285" t="s">
        <v>996</v>
      </c>
      <c r="K1285" t="s">
        <v>984</v>
      </c>
      <c r="M1285">
        <v>5</v>
      </c>
      <c r="N1285">
        <v>5</v>
      </c>
      <c r="O1285">
        <v>1284</v>
      </c>
    </row>
    <row r="1286" spans="1:15" x14ac:dyDescent="0.35">
      <c r="A1286" t="s">
        <v>426</v>
      </c>
      <c r="B1286">
        <v>0.5</v>
      </c>
      <c r="C1286" t="b">
        <v>0</v>
      </c>
      <c r="D1286" t="b">
        <v>0</v>
      </c>
      <c r="E1286">
        <v>132</v>
      </c>
      <c r="F1286">
        <v>144</v>
      </c>
      <c r="G1286">
        <v>658</v>
      </c>
      <c r="H1286" s="14">
        <v>43707</v>
      </c>
      <c r="I1286" t="s">
        <v>981</v>
      </c>
      <c r="J1286" t="s">
        <v>982</v>
      </c>
      <c r="K1286" t="s">
        <v>983</v>
      </c>
      <c r="L1286">
        <v>6500</v>
      </c>
      <c r="N1286">
        <v>3</v>
      </c>
      <c r="O1286">
        <v>1285</v>
      </c>
    </row>
    <row r="1287" spans="1:15" x14ac:dyDescent="0.35">
      <c r="A1287" t="s">
        <v>426</v>
      </c>
      <c r="B1287">
        <v>0.5</v>
      </c>
      <c r="C1287" t="b">
        <v>0</v>
      </c>
      <c r="D1287" t="b">
        <v>0</v>
      </c>
      <c r="E1287">
        <v>132</v>
      </c>
      <c r="F1287">
        <v>144</v>
      </c>
      <c r="G1287">
        <v>659</v>
      </c>
      <c r="H1287" s="14">
        <v>43707</v>
      </c>
      <c r="I1287" t="s">
        <v>981</v>
      </c>
      <c r="J1287" t="s">
        <v>982</v>
      </c>
      <c r="K1287" t="s">
        <v>984</v>
      </c>
      <c r="M1287">
        <v>5.5</v>
      </c>
      <c r="N1287">
        <v>6</v>
      </c>
      <c r="O1287">
        <v>1286</v>
      </c>
    </row>
    <row r="1288" spans="1:15" x14ac:dyDescent="0.35">
      <c r="A1288" t="s">
        <v>234</v>
      </c>
      <c r="B1288">
        <v>13.9</v>
      </c>
      <c r="C1288" t="b">
        <v>1</v>
      </c>
      <c r="D1288" t="b">
        <v>0</v>
      </c>
      <c r="E1288">
        <v>63</v>
      </c>
      <c r="F1288">
        <v>0</v>
      </c>
      <c r="G1288">
        <v>1547</v>
      </c>
      <c r="H1288" s="14">
        <v>43707</v>
      </c>
      <c r="I1288" t="s">
        <v>996</v>
      </c>
      <c r="K1288" t="s">
        <v>987</v>
      </c>
      <c r="L1288">
        <v>1000</v>
      </c>
      <c r="N1288">
        <v>2</v>
      </c>
      <c r="O1288">
        <v>1287</v>
      </c>
    </row>
    <row r="1289" spans="1:15" x14ac:dyDescent="0.35">
      <c r="A1289" t="s">
        <v>234</v>
      </c>
      <c r="B1289">
        <v>2.2000000000000002</v>
      </c>
      <c r="C1289" t="b">
        <v>1</v>
      </c>
      <c r="D1289" t="b">
        <v>0</v>
      </c>
      <c r="E1289">
        <v>63</v>
      </c>
      <c r="F1289">
        <v>67</v>
      </c>
      <c r="G1289">
        <v>660</v>
      </c>
      <c r="H1289" s="14">
        <v>43707</v>
      </c>
      <c r="I1289" t="s">
        <v>981</v>
      </c>
      <c r="J1289" t="s">
        <v>982</v>
      </c>
      <c r="K1289" t="s">
        <v>987</v>
      </c>
      <c r="L1289">
        <v>500</v>
      </c>
      <c r="N1289">
        <v>1</v>
      </c>
      <c r="O1289">
        <v>1288</v>
      </c>
    </row>
    <row r="1290" spans="1:15" x14ac:dyDescent="0.35">
      <c r="A1290" t="s">
        <v>234</v>
      </c>
      <c r="B1290">
        <v>1.89</v>
      </c>
      <c r="C1290" t="b">
        <v>1</v>
      </c>
      <c r="D1290" t="b">
        <v>0</v>
      </c>
      <c r="E1290">
        <v>63</v>
      </c>
      <c r="F1290">
        <v>67</v>
      </c>
      <c r="G1290">
        <v>661</v>
      </c>
      <c r="H1290" s="14">
        <v>43707</v>
      </c>
      <c r="I1290" t="s">
        <v>981</v>
      </c>
      <c r="J1290" t="s">
        <v>982</v>
      </c>
      <c r="K1290" t="s">
        <v>983</v>
      </c>
      <c r="L1290">
        <v>5500</v>
      </c>
      <c r="N1290">
        <v>3</v>
      </c>
      <c r="O1290">
        <v>1289</v>
      </c>
    </row>
    <row r="1291" spans="1:15" x14ac:dyDescent="0.35">
      <c r="A1291" t="s">
        <v>234</v>
      </c>
      <c r="B1291">
        <v>15.2</v>
      </c>
      <c r="C1291" t="b">
        <v>1</v>
      </c>
      <c r="D1291" t="b">
        <v>0</v>
      </c>
      <c r="E1291">
        <v>63</v>
      </c>
      <c r="F1291">
        <v>0</v>
      </c>
      <c r="G1291">
        <v>1548</v>
      </c>
      <c r="H1291" s="14">
        <v>43707</v>
      </c>
      <c r="I1291" t="s">
        <v>996</v>
      </c>
      <c r="K1291" t="s">
        <v>983</v>
      </c>
      <c r="L1291">
        <v>6000</v>
      </c>
      <c r="N1291">
        <v>4</v>
      </c>
      <c r="O1291">
        <v>1290</v>
      </c>
    </row>
    <row r="1292" spans="1:15" x14ac:dyDescent="0.35">
      <c r="A1292" t="s">
        <v>234</v>
      </c>
      <c r="B1292">
        <v>11.6</v>
      </c>
      <c r="C1292" t="b">
        <v>1</v>
      </c>
      <c r="D1292" t="b">
        <v>0</v>
      </c>
      <c r="E1292">
        <v>63</v>
      </c>
      <c r="F1292">
        <v>0</v>
      </c>
      <c r="G1292">
        <v>1549</v>
      </c>
      <c r="H1292" s="14">
        <v>43707</v>
      </c>
      <c r="I1292" t="s">
        <v>996</v>
      </c>
      <c r="K1292" t="s">
        <v>984</v>
      </c>
      <c r="M1292">
        <v>5</v>
      </c>
      <c r="N1292">
        <v>5</v>
      </c>
      <c r="O1292">
        <v>1291</v>
      </c>
    </row>
    <row r="1293" spans="1:15" x14ac:dyDescent="0.35">
      <c r="A1293" t="s">
        <v>271</v>
      </c>
      <c r="B1293">
        <v>2.08</v>
      </c>
      <c r="C1293" t="b">
        <v>0</v>
      </c>
      <c r="D1293" t="b">
        <v>0</v>
      </c>
      <c r="E1293">
        <v>76</v>
      </c>
      <c r="F1293">
        <v>0</v>
      </c>
      <c r="G1293">
        <v>1550</v>
      </c>
      <c r="H1293" s="14">
        <v>43707</v>
      </c>
      <c r="I1293" t="s">
        <v>996</v>
      </c>
      <c r="K1293" t="s">
        <v>987</v>
      </c>
      <c r="L1293">
        <v>1000</v>
      </c>
      <c r="N1293">
        <v>2</v>
      </c>
      <c r="O1293">
        <v>1292</v>
      </c>
    </row>
    <row r="1294" spans="1:15" x14ac:dyDescent="0.35">
      <c r="A1294" t="s">
        <v>271</v>
      </c>
      <c r="B1294">
        <v>2</v>
      </c>
      <c r="C1294" t="b">
        <v>0</v>
      </c>
      <c r="D1294" t="b">
        <v>0</v>
      </c>
      <c r="E1294">
        <v>76</v>
      </c>
      <c r="F1294">
        <v>0</v>
      </c>
      <c r="G1294">
        <v>1551</v>
      </c>
      <c r="H1294" s="14">
        <v>43707</v>
      </c>
      <c r="I1294" t="s">
        <v>996</v>
      </c>
      <c r="K1294" t="s">
        <v>983</v>
      </c>
      <c r="L1294">
        <v>6000</v>
      </c>
      <c r="N1294">
        <v>4</v>
      </c>
      <c r="O1294">
        <v>1293</v>
      </c>
    </row>
    <row r="1295" spans="1:15" x14ac:dyDescent="0.35">
      <c r="A1295" t="s">
        <v>271</v>
      </c>
      <c r="B1295">
        <v>1.69</v>
      </c>
      <c r="C1295" t="b">
        <v>0</v>
      </c>
      <c r="D1295" t="b">
        <v>0</v>
      </c>
      <c r="E1295">
        <v>76</v>
      </c>
      <c r="F1295">
        <v>0</v>
      </c>
      <c r="G1295">
        <v>1552</v>
      </c>
      <c r="H1295" s="14">
        <v>43707</v>
      </c>
      <c r="I1295" t="s">
        <v>996</v>
      </c>
      <c r="K1295" t="s">
        <v>984</v>
      </c>
      <c r="M1295">
        <v>5</v>
      </c>
      <c r="N1295">
        <v>5</v>
      </c>
      <c r="O1295">
        <v>1294</v>
      </c>
    </row>
    <row r="1296" spans="1:15" x14ac:dyDescent="0.35">
      <c r="A1296" t="s">
        <v>234</v>
      </c>
      <c r="B1296">
        <v>1.5</v>
      </c>
      <c r="C1296" t="b">
        <v>1</v>
      </c>
      <c r="D1296" t="b">
        <v>0</v>
      </c>
      <c r="E1296">
        <v>63</v>
      </c>
      <c r="F1296">
        <v>67</v>
      </c>
      <c r="G1296">
        <v>662</v>
      </c>
      <c r="H1296" s="14">
        <v>43707</v>
      </c>
      <c r="I1296" t="s">
        <v>981</v>
      </c>
      <c r="J1296" t="s">
        <v>982</v>
      </c>
      <c r="K1296" t="s">
        <v>984</v>
      </c>
      <c r="M1296">
        <v>5.3</v>
      </c>
      <c r="N1296">
        <v>6</v>
      </c>
      <c r="O1296">
        <v>1295</v>
      </c>
    </row>
    <row r="1297" spans="1:15" x14ac:dyDescent="0.35">
      <c r="A1297" t="s">
        <v>271</v>
      </c>
      <c r="B1297">
        <v>0.5</v>
      </c>
      <c r="C1297" t="b">
        <v>0</v>
      </c>
      <c r="D1297" t="b">
        <v>0</v>
      </c>
      <c r="E1297">
        <v>76</v>
      </c>
      <c r="F1297">
        <v>80</v>
      </c>
      <c r="G1297">
        <v>663</v>
      </c>
      <c r="H1297" s="14">
        <v>43707</v>
      </c>
      <c r="I1297" t="s">
        <v>981</v>
      </c>
      <c r="J1297" t="s">
        <v>982</v>
      </c>
      <c r="K1297" t="s">
        <v>983</v>
      </c>
      <c r="L1297">
        <v>5500</v>
      </c>
      <c r="N1297">
        <v>3</v>
      </c>
      <c r="O1297">
        <v>1296</v>
      </c>
    </row>
    <row r="1298" spans="1:15" x14ac:dyDescent="0.35">
      <c r="A1298" t="s">
        <v>271</v>
      </c>
      <c r="B1298">
        <v>0.5</v>
      </c>
      <c r="C1298" t="b">
        <v>0</v>
      </c>
      <c r="D1298" t="b">
        <v>0</v>
      </c>
      <c r="E1298">
        <v>76</v>
      </c>
      <c r="F1298">
        <v>80</v>
      </c>
      <c r="G1298">
        <v>664</v>
      </c>
      <c r="H1298" s="14">
        <v>43707</v>
      </c>
      <c r="I1298" t="s">
        <v>981</v>
      </c>
      <c r="J1298" t="s">
        <v>982</v>
      </c>
      <c r="K1298" t="s">
        <v>984</v>
      </c>
      <c r="M1298">
        <v>5.5</v>
      </c>
      <c r="N1298">
        <v>6</v>
      </c>
      <c r="O1298">
        <v>1297</v>
      </c>
    </row>
    <row r="1299" spans="1:15" x14ac:dyDescent="0.35">
      <c r="A1299" t="s">
        <v>774</v>
      </c>
      <c r="B1299">
        <v>0.5</v>
      </c>
      <c r="C1299" t="b">
        <v>1</v>
      </c>
      <c r="D1299" t="b">
        <v>0</v>
      </c>
      <c r="E1299">
        <v>272</v>
      </c>
      <c r="F1299">
        <v>290</v>
      </c>
      <c r="G1299">
        <v>665</v>
      </c>
      <c r="H1299" s="14">
        <v>43707</v>
      </c>
      <c r="I1299" t="s">
        <v>981</v>
      </c>
      <c r="J1299" t="s">
        <v>990</v>
      </c>
      <c r="K1299" t="s">
        <v>987</v>
      </c>
      <c r="L1299">
        <v>500</v>
      </c>
      <c r="N1299">
        <v>1</v>
      </c>
      <c r="O1299">
        <v>1298</v>
      </c>
    </row>
    <row r="1300" spans="1:15" x14ac:dyDescent="0.35">
      <c r="A1300" t="s">
        <v>783</v>
      </c>
      <c r="B1300">
        <v>0.5</v>
      </c>
      <c r="C1300" t="b">
        <v>1</v>
      </c>
      <c r="D1300" t="b">
        <v>0</v>
      </c>
      <c r="E1300">
        <v>276</v>
      </c>
      <c r="F1300">
        <v>295</v>
      </c>
      <c r="G1300">
        <v>666</v>
      </c>
      <c r="H1300" s="14">
        <v>43707</v>
      </c>
      <c r="I1300" t="s">
        <v>981</v>
      </c>
      <c r="J1300" t="s">
        <v>982</v>
      </c>
      <c r="K1300" t="s">
        <v>987</v>
      </c>
      <c r="L1300">
        <v>500</v>
      </c>
      <c r="N1300">
        <v>1</v>
      </c>
      <c r="O1300">
        <v>1299</v>
      </c>
    </row>
    <row r="1301" spans="1:15" x14ac:dyDescent="0.35">
      <c r="A1301" t="s">
        <v>774</v>
      </c>
      <c r="B1301">
        <v>47.7</v>
      </c>
      <c r="C1301" t="b">
        <v>1</v>
      </c>
      <c r="D1301" t="b">
        <v>0</v>
      </c>
      <c r="E1301">
        <v>272</v>
      </c>
      <c r="F1301">
        <v>0</v>
      </c>
      <c r="G1301">
        <v>1553</v>
      </c>
      <c r="H1301" s="14">
        <v>43707</v>
      </c>
      <c r="I1301" t="s">
        <v>996</v>
      </c>
      <c r="K1301" t="s">
        <v>987</v>
      </c>
      <c r="L1301">
        <v>1000</v>
      </c>
      <c r="N1301">
        <v>2</v>
      </c>
      <c r="O1301">
        <v>1300</v>
      </c>
    </row>
    <row r="1302" spans="1:15" x14ac:dyDescent="0.35">
      <c r="A1302" t="s">
        <v>774</v>
      </c>
      <c r="B1302">
        <v>13.9</v>
      </c>
      <c r="C1302" t="b">
        <v>1</v>
      </c>
      <c r="D1302" t="b">
        <v>0</v>
      </c>
      <c r="E1302">
        <v>272</v>
      </c>
      <c r="F1302">
        <v>0</v>
      </c>
      <c r="G1302">
        <v>1554</v>
      </c>
      <c r="H1302" s="14">
        <v>43707</v>
      </c>
      <c r="I1302" t="s">
        <v>996</v>
      </c>
      <c r="K1302" t="s">
        <v>983</v>
      </c>
      <c r="L1302">
        <v>6000</v>
      </c>
      <c r="N1302">
        <v>4</v>
      </c>
      <c r="O1302">
        <v>1301</v>
      </c>
    </row>
    <row r="1303" spans="1:15" x14ac:dyDescent="0.35">
      <c r="A1303" t="s">
        <v>774</v>
      </c>
      <c r="B1303">
        <v>9.67</v>
      </c>
      <c r="C1303" t="b">
        <v>1</v>
      </c>
      <c r="D1303" t="b">
        <v>0</v>
      </c>
      <c r="E1303">
        <v>272</v>
      </c>
      <c r="F1303">
        <v>0</v>
      </c>
      <c r="G1303">
        <v>1555</v>
      </c>
      <c r="H1303" s="14">
        <v>43707</v>
      </c>
      <c r="I1303" t="s">
        <v>996</v>
      </c>
      <c r="K1303" t="s">
        <v>984</v>
      </c>
      <c r="M1303">
        <v>5</v>
      </c>
      <c r="N1303">
        <v>5</v>
      </c>
      <c r="O1303">
        <v>1302</v>
      </c>
    </row>
    <row r="1304" spans="1:15" x14ac:dyDescent="0.35">
      <c r="A1304" t="s">
        <v>774</v>
      </c>
      <c r="B1304">
        <v>1.56</v>
      </c>
      <c r="C1304" t="b">
        <v>1</v>
      </c>
      <c r="D1304" t="b">
        <v>0</v>
      </c>
      <c r="E1304">
        <v>272</v>
      </c>
      <c r="F1304">
        <v>290</v>
      </c>
      <c r="G1304">
        <v>667</v>
      </c>
      <c r="H1304" s="14">
        <v>43707</v>
      </c>
      <c r="I1304" t="s">
        <v>981</v>
      </c>
      <c r="J1304" t="s">
        <v>990</v>
      </c>
      <c r="K1304" t="s">
        <v>983</v>
      </c>
      <c r="L1304">
        <v>5500</v>
      </c>
      <c r="N1304">
        <v>3</v>
      </c>
      <c r="O1304">
        <v>1303</v>
      </c>
    </row>
    <row r="1305" spans="1:15" x14ac:dyDescent="0.35">
      <c r="A1305" t="s">
        <v>774</v>
      </c>
      <c r="B1305">
        <v>1.0900000000000001</v>
      </c>
      <c r="C1305" t="b">
        <v>1</v>
      </c>
      <c r="D1305" t="b">
        <v>0</v>
      </c>
      <c r="E1305">
        <v>272</v>
      </c>
      <c r="F1305">
        <v>290</v>
      </c>
      <c r="G1305">
        <v>668</v>
      </c>
      <c r="H1305" s="14">
        <v>43707</v>
      </c>
      <c r="I1305" t="s">
        <v>981</v>
      </c>
      <c r="J1305" t="s">
        <v>990</v>
      </c>
      <c r="K1305" t="s">
        <v>984</v>
      </c>
      <c r="M1305">
        <v>5</v>
      </c>
      <c r="N1305">
        <v>6</v>
      </c>
      <c r="O1305">
        <v>1304</v>
      </c>
    </row>
    <row r="1306" spans="1:15" x14ac:dyDescent="0.35">
      <c r="A1306" t="s">
        <v>783</v>
      </c>
      <c r="B1306">
        <v>2.04</v>
      </c>
      <c r="C1306" t="b">
        <v>1</v>
      </c>
      <c r="D1306" t="b">
        <v>0</v>
      </c>
      <c r="E1306">
        <v>276</v>
      </c>
      <c r="F1306">
        <v>0</v>
      </c>
      <c r="G1306">
        <v>1556</v>
      </c>
      <c r="H1306" s="14">
        <v>43707</v>
      </c>
      <c r="I1306" t="s">
        <v>996</v>
      </c>
      <c r="K1306" t="s">
        <v>987</v>
      </c>
      <c r="L1306">
        <v>1000</v>
      </c>
      <c r="N1306">
        <v>2</v>
      </c>
      <c r="O1306">
        <v>1305</v>
      </c>
    </row>
    <row r="1307" spans="1:15" x14ac:dyDescent="0.35">
      <c r="A1307" t="s">
        <v>783</v>
      </c>
      <c r="B1307">
        <v>1.84</v>
      </c>
      <c r="C1307" t="b">
        <v>1</v>
      </c>
      <c r="D1307" t="b">
        <v>0</v>
      </c>
      <c r="E1307">
        <v>276</v>
      </c>
      <c r="F1307">
        <v>0</v>
      </c>
      <c r="G1307">
        <v>1557</v>
      </c>
      <c r="H1307" s="14">
        <v>43707</v>
      </c>
      <c r="I1307" t="s">
        <v>996</v>
      </c>
      <c r="K1307" t="s">
        <v>983</v>
      </c>
      <c r="L1307">
        <v>7000</v>
      </c>
      <c r="N1307">
        <v>4</v>
      </c>
      <c r="O1307">
        <v>1306</v>
      </c>
    </row>
    <row r="1308" spans="1:15" x14ac:dyDescent="0.35">
      <c r="A1308" t="s">
        <v>783</v>
      </c>
      <c r="B1308">
        <v>1.63</v>
      </c>
      <c r="C1308" t="b">
        <v>1</v>
      </c>
      <c r="D1308" t="b">
        <v>0</v>
      </c>
      <c r="E1308">
        <v>276</v>
      </c>
      <c r="F1308">
        <v>0</v>
      </c>
      <c r="G1308">
        <v>1558</v>
      </c>
      <c r="H1308" s="14">
        <v>43707</v>
      </c>
      <c r="I1308" t="s">
        <v>996</v>
      </c>
      <c r="K1308" t="s">
        <v>984</v>
      </c>
      <c r="M1308">
        <v>5</v>
      </c>
      <c r="N1308">
        <v>5</v>
      </c>
      <c r="O1308">
        <v>1307</v>
      </c>
    </row>
    <row r="1309" spans="1:15" x14ac:dyDescent="0.35">
      <c r="A1309" t="s">
        <v>783</v>
      </c>
      <c r="B1309">
        <v>0.5</v>
      </c>
      <c r="C1309" t="b">
        <v>1</v>
      </c>
      <c r="D1309" t="b">
        <v>0</v>
      </c>
      <c r="E1309">
        <v>276</v>
      </c>
      <c r="F1309">
        <v>295</v>
      </c>
      <c r="G1309">
        <v>669</v>
      </c>
      <c r="H1309" s="14">
        <v>43707</v>
      </c>
      <c r="I1309" t="s">
        <v>981</v>
      </c>
      <c r="J1309" t="s">
        <v>982</v>
      </c>
      <c r="K1309" t="s">
        <v>983</v>
      </c>
      <c r="L1309">
        <v>6500</v>
      </c>
      <c r="N1309">
        <v>3</v>
      </c>
      <c r="O1309">
        <v>1308</v>
      </c>
    </row>
    <row r="1310" spans="1:15" x14ac:dyDescent="0.35">
      <c r="A1310" t="s">
        <v>783</v>
      </c>
      <c r="B1310">
        <v>0.5</v>
      </c>
      <c r="C1310" t="b">
        <v>1</v>
      </c>
      <c r="D1310" t="b">
        <v>0</v>
      </c>
      <c r="E1310">
        <v>276</v>
      </c>
      <c r="F1310">
        <v>295</v>
      </c>
      <c r="G1310">
        <v>670</v>
      </c>
      <c r="H1310" s="14">
        <v>43707</v>
      </c>
      <c r="I1310" t="s">
        <v>981</v>
      </c>
      <c r="J1310" t="s">
        <v>982</v>
      </c>
      <c r="K1310" t="s">
        <v>984</v>
      </c>
      <c r="M1310">
        <v>5.5</v>
      </c>
      <c r="N1310">
        <v>6</v>
      </c>
      <c r="O1310">
        <v>1309</v>
      </c>
    </row>
    <row r="1311" spans="1:15" x14ac:dyDescent="0.35">
      <c r="A1311" t="s">
        <v>627</v>
      </c>
      <c r="B1311">
        <v>0.5</v>
      </c>
      <c r="C1311" t="b">
        <v>0</v>
      </c>
      <c r="D1311" t="b">
        <v>0</v>
      </c>
      <c r="E1311">
        <v>206</v>
      </c>
      <c r="F1311">
        <v>224</v>
      </c>
      <c r="G1311">
        <v>671</v>
      </c>
      <c r="H1311" s="14">
        <v>43707</v>
      </c>
      <c r="I1311" t="s">
        <v>981</v>
      </c>
      <c r="J1311" t="s">
        <v>982</v>
      </c>
      <c r="K1311" t="s">
        <v>987</v>
      </c>
      <c r="L1311">
        <v>500</v>
      </c>
      <c r="N1311">
        <v>1</v>
      </c>
      <c r="O1311">
        <v>1310</v>
      </c>
    </row>
    <row r="1312" spans="1:15" x14ac:dyDescent="0.35">
      <c r="A1312" t="s">
        <v>627</v>
      </c>
      <c r="B1312">
        <v>0.5</v>
      </c>
      <c r="C1312" t="b">
        <v>0</v>
      </c>
      <c r="D1312" t="b">
        <v>0</v>
      </c>
      <c r="E1312">
        <v>206</v>
      </c>
      <c r="F1312">
        <v>0</v>
      </c>
      <c r="G1312">
        <v>1559</v>
      </c>
      <c r="H1312" s="14">
        <v>43707</v>
      </c>
      <c r="I1312" t="s">
        <v>996</v>
      </c>
      <c r="K1312" t="s">
        <v>987</v>
      </c>
      <c r="L1312">
        <v>1000</v>
      </c>
      <c r="N1312">
        <v>2</v>
      </c>
      <c r="O1312">
        <v>1311</v>
      </c>
    </row>
    <row r="1313" spans="1:15" x14ac:dyDescent="0.35">
      <c r="A1313" t="s">
        <v>627</v>
      </c>
      <c r="B1313">
        <v>0.5</v>
      </c>
      <c r="C1313" t="b">
        <v>0</v>
      </c>
      <c r="D1313" t="b">
        <v>0</v>
      </c>
      <c r="E1313">
        <v>206</v>
      </c>
      <c r="F1313">
        <v>0</v>
      </c>
      <c r="G1313">
        <v>1560</v>
      </c>
      <c r="H1313" s="14">
        <v>43707</v>
      </c>
      <c r="I1313" t="s">
        <v>996</v>
      </c>
      <c r="K1313" t="s">
        <v>983</v>
      </c>
      <c r="L1313">
        <v>6000</v>
      </c>
      <c r="N1313">
        <v>4</v>
      </c>
      <c r="O1313">
        <v>1312</v>
      </c>
    </row>
    <row r="1314" spans="1:15" x14ac:dyDescent="0.35">
      <c r="A1314" t="s">
        <v>627</v>
      </c>
      <c r="B1314">
        <v>0.5</v>
      </c>
      <c r="C1314" t="b">
        <v>0</v>
      </c>
      <c r="D1314" t="b">
        <v>0</v>
      </c>
      <c r="E1314">
        <v>206</v>
      </c>
      <c r="F1314">
        <v>224</v>
      </c>
      <c r="G1314">
        <v>672</v>
      </c>
      <c r="H1314" s="14">
        <v>43707</v>
      </c>
      <c r="I1314" t="s">
        <v>981</v>
      </c>
      <c r="J1314" t="s">
        <v>982</v>
      </c>
      <c r="K1314" t="s">
        <v>983</v>
      </c>
      <c r="L1314">
        <v>5500</v>
      </c>
      <c r="N1314">
        <v>3</v>
      </c>
      <c r="O1314">
        <v>1313</v>
      </c>
    </row>
    <row r="1315" spans="1:15" x14ac:dyDescent="0.35">
      <c r="A1315" t="s">
        <v>627</v>
      </c>
      <c r="B1315">
        <v>0.5</v>
      </c>
      <c r="C1315" t="b">
        <v>0</v>
      </c>
      <c r="D1315" t="b">
        <v>0</v>
      </c>
      <c r="E1315">
        <v>206</v>
      </c>
      <c r="F1315">
        <v>0</v>
      </c>
      <c r="G1315">
        <v>1561</v>
      </c>
      <c r="H1315" s="14">
        <v>43707</v>
      </c>
      <c r="I1315" t="s">
        <v>996</v>
      </c>
      <c r="K1315" t="s">
        <v>984</v>
      </c>
      <c r="M1315">
        <v>5</v>
      </c>
      <c r="N1315">
        <v>5</v>
      </c>
      <c r="O1315">
        <v>1314</v>
      </c>
    </row>
    <row r="1316" spans="1:15" x14ac:dyDescent="0.35">
      <c r="A1316" t="s">
        <v>627</v>
      </c>
      <c r="B1316">
        <v>0.5</v>
      </c>
      <c r="C1316" t="b">
        <v>0</v>
      </c>
      <c r="D1316" t="b">
        <v>0</v>
      </c>
      <c r="E1316">
        <v>206</v>
      </c>
      <c r="F1316">
        <v>224</v>
      </c>
      <c r="G1316">
        <v>673</v>
      </c>
      <c r="H1316" s="14">
        <v>43707</v>
      </c>
      <c r="I1316" t="s">
        <v>981</v>
      </c>
      <c r="J1316" t="s">
        <v>982</v>
      </c>
      <c r="K1316" t="s">
        <v>984</v>
      </c>
      <c r="M1316">
        <v>5.5</v>
      </c>
      <c r="N1316">
        <v>6</v>
      </c>
      <c r="O1316">
        <v>1315</v>
      </c>
    </row>
    <row r="1317" spans="1:15" x14ac:dyDescent="0.35">
      <c r="A1317" t="s">
        <v>619</v>
      </c>
      <c r="B1317">
        <v>1.21</v>
      </c>
      <c r="C1317" t="b">
        <v>0</v>
      </c>
      <c r="D1317" t="b">
        <v>0</v>
      </c>
      <c r="E1317">
        <v>202</v>
      </c>
      <c r="F1317">
        <v>219</v>
      </c>
      <c r="G1317">
        <v>674</v>
      </c>
      <c r="H1317" s="14">
        <v>43707</v>
      </c>
      <c r="I1317" t="s">
        <v>981</v>
      </c>
      <c r="J1317" t="s">
        <v>982</v>
      </c>
      <c r="K1317" t="s">
        <v>987</v>
      </c>
      <c r="L1317">
        <v>500</v>
      </c>
      <c r="N1317">
        <v>1</v>
      </c>
      <c r="O1317">
        <v>1316</v>
      </c>
    </row>
    <row r="1318" spans="1:15" x14ac:dyDescent="0.35">
      <c r="A1318" t="s">
        <v>619</v>
      </c>
      <c r="B1318">
        <v>75.3</v>
      </c>
      <c r="C1318" t="b">
        <v>0</v>
      </c>
      <c r="D1318" t="b">
        <v>0</v>
      </c>
      <c r="E1318">
        <v>202</v>
      </c>
      <c r="F1318">
        <v>0</v>
      </c>
      <c r="G1318">
        <v>1562</v>
      </c>
      <c r="H1318" s="14">
        <v>43707</v>
      </c>
      <c r="I1318" t="s">
        <v>996</v>
      </c>
      <c r="K1318" t="s">
        <v>987</v>
      </c>
      <c r="L1318">
        <v>1000</v>
      </c>
      <c r="N1318">
        <v>2</v>
      </c>
      <c r="O1318">
        <v>1317</v>
      </c>
    </row>
    <row r="1319" spans="1:15" x14ac:dyDescent="0.35">
      <c r="A1319" t="s">
        <v>619</v>
      </c>
      <c r="B1319">
        <v>0.5</v>
      </c>
      <c r="C1319" t="b">
        <v>0</v>
      </c>
      <c r="D1319" t="b">
        <v>0</v>
      </c>
      <c r="E1319">
        <v>202</v>
      </c>
      <c r="F1319">
        <v>219</v>
      </c>
      <c r="G1319">
        <v>675</v>
      </c>
      <c r="H1319" s="14">
        <v>43707</v>
      </c>
      <c r="I1319" t="s">
        <v>981</v>
      </c>
      <c r="J1319" t="s">
        <v>982</v>
      </c>
      <c r="K1319" t="s">
        <v>983</v>
      </c>
      <c r="L1319">
        <v>7500</v>
      </c>
      <c r="N1319">
        <v>3</v>
      </c>
      <c r="O1319">
        <v>1318</v>
      </c>
    </row>
    <row r="1320" spans="1:15" x14ac:dyDescent="0.35">
      <c r="A1320" t="s">
        <v>619</v>
      </c>
      <c r="B1320">
        <v>24.5</v>
      </c>
      <c r="C1320" t="b">
        <v>0</v>
      </c>
      <c r="D1320" t="b">
        <v>0</v>
      </c>
      <c r="E1320">
        <v>202</v>
      </c>
      <c r="F1320">
        <v>0</v>
      </c>
      <c r="G1320">
        <v>1563</v>
      </c>
      <c r="H1320" s="14">
        <v>43707</v>
      </c>
      <c r="I1320" t="s">
        <v>996</v>
      </c>
      <c r="K1320" t="s">
        <v>983</v>
      </c>
      <c r="L1320">
        <v>8000</v>
      </c>
      <c r="N1320">
        <v>4</v>
      </c>
      <c r="O1320">
        <v>1319</v>
      </c>
    </row>
    <row r="1321" spans="1:15" x14ac:dyDescent="0.35">
      <c r="A1321" t="s">
        <v>619</v>
      </c>
      <c r="B1321">
        <v>21.9</v>
      </c>
      <c r="C1321" t="b">
        <v>0</v>
      </c>
      <c r="D1321" t="b">
        <v>0</v>
      </c>
      <c r="E1321">
        <v>202</v>
      </c>
      <c r="F1321">
        <v>0</v>
      </c>
      <c r="G1321">
        <v>1564</v>
      </c>
      <c r="H1321" s="14">
        <v>43707</v>
      </c>
      <c r="I1321" t="s">
        <v>996</v>
      </c>
      <c r="K1321" t="s">
        <v>984</v>
      </c>
      <c r="M1321">
        <v>5</v>
      </c>
      <c r="N1321">
        <v>5</v>
      </c>
      <c r="O1321">
        <v>1320</v>
      </c>
    </row>
    <row r="1322" spans="1:15" x14ac:dyDescent="0.35">
      <c r="A1322" t="s">
        <v>619</v>
      </c>
      <c r="B1322">
        <v>0.5</v>
      </c>
      <c r="C1322" t="b">
        <v>0</v>
      </c>
      <c r="D1322" t="b">
        <v>0</v>
      </c>
      <c r="E1322">
        <v>202</v>
      </c>
      <c r="F1322">
        <v>219</v>
      </c>
      <c r="G1322">
        <v>676</v>
      </c>
      <c r="H1322" s="14">
        <v>43707</v>
      </c>
      <c r="I1322" t="s">
        <v>981</v>
      </c>
      <c r="J1322" t="s">
        <v>982</v>
      </c>
      <c r="K1322" t="s">
        <v>984</v>
      </c>
      <c r="M1322">
        <v>5.5</v>
      </c>
      <c r="N1322">
        <v>6</v>
      </c>
      <c r="O1322">
        <v>1321</v>
      </c>
    </row>
    <row r="1323" spans="1:15" x14ac:dyDescent="0.35">
      <c r="A1323" t="s">
        <v>382</v>
      </c>
      <c r="B1323">
        <v>0.5</v>
      </c>
      <c r="C1323" t="b">
        <v>0</v>
      </c>
      <c r="D1323" t="b">
        <v>0</v>
      </c>
      <c r="E1323">
        <v>117</v>
      </c>
      <c r="F1323">
        <v>128</v>
      </c>
      <c r="G1323">
        <v>677</v>
      </c>
      <c r="H1323" s="14">
        <v>43711</v>
      </c>
      <c r="I1323" t="s">
        <v>981</v>
      </c>
      <c r="J1323" t="s">
        <v>982</v>
      </c>
      <c r="K1323" t="s">
        <v>987</v>
      </c>
      <c r="L1323">
        <v>500</v>
      </c>
      <c r="N1323">
        <v>1</v>
      </c>
      <c r="O1323">
        <v>1322</v>
      </c>
    </row>
    <row r="1324" spans="1:15" x14ac:dyDescent="0.35">
      <c r="A1324" t="s">
        <v>382</v>
      </c>
      <c r="B1324">
        <v>7.14</v>
      </c>
      <c r="C1324" t="b">
        <v>0</v>
      </c>
      <c r="D1324" t="b">
        <v>0</v>
      </c>
      <c r="E1324">
        <v>117</v>
      </c>
      <c r="F1324">
        <v>0</v>
      </c>
      <c r="G1324">
        <v>1565</v>
      </c>
      <c r="H1324" s="14">
        <v>43711</v>
      </c>
      <c r="I1324" t="s">
        <v>996</v>
      </c>
      <c r="K1324" t="s">
        <v>987</v>
      </c>
      <c r="L1324">
        <v>1000</v>
      </c>
      <c r="N1324">
        <v>2</v>
      </c>
      <c r="O1324">
        <v>1323</v>
      </c>
    </row>
    <row r="1325" spans="1:15" x14ac:dyDescent="0.35">
      <c r="A1325" t="s">
        <v>382</v>
      </c>
      <c r="B1325">
        <v>0.5</v>
      </c>
      <c r="C1325" t="b">
        <v>0</v>
      </c>
      <c r="D1325" t="b">
        <v>0</v>
      </c>
      <c r="E1325">
        <v>117</v>
      </c>
      <c r="F1325">
        <v>128</v>
      </c>
      <c r="G1325">
        <v>678</v>
      </c>
      <c r="H1325" s="14">
        <v>43711</v>
      </c>
      <c r="I1325" t="s">
        <v>981</v>
      </c>
      <c r="J1325" t="s">
        <v>982</v>
      </c>
      <c r="K1325" t="s">
        <v>983</v>
      </c>
      <c r="L1325">
        <v>8500</v>
      </c>
      <c r="N1325">
        <v>3</v>
      </c>
      <c r="O1325">
        <v>1324</v>
      </c>
    </row>
    <row r="1326" spans="1:15" x14ac:dyDescent="0.35">
      <c r="A1326" t="s">
        <v>382</v>
      </c>
      <c r="B1326">
        <v>3.95</v>
      </c>
      <c r="C1326" t="b">
        <v>0</v>
      </c>
      <c r="D1326" t="b">
        <v>0</v>
      </c>
      <c r="E1326">
        <v>117</v>
      </c>
      <c r="F1326">
        <v>0</v>
      </c>
      <c r="G1326">
        <v>1566</v>
      </c>
      <c r="H1326" s="14">
        <v>43711</v>
      </c>
      <c r="I1326" t="s">
        <v>996</v>
      </c>
      <c r="K1326" t="s">
        <v>983</v>
      </c>
      <c r="L1326">
        <v>9000</v>
      </c>
      <c r="N1326">
        <v>4</v>
      </c>
      <c r="O1326">
        <v>1325</v>
      </c>
    </row>
    <row r="1327" spans="1:15" x14ac:dyDescent="0.35">
      <c r="A1327" t="s">
        <v>382</v>
      </c>
      <c r="B1327">
        <v>1.7</v>
      </c>
      <c r="C1327" t="b">
        <v>0</v>
      </c>
      <c r="D1327" t="b">
        <v>0</v>
      </c>
      <c r="E1327">
        <v>117</v>
      </c>
      <c r="F1327">
        <v>0</v>
      </c>
      <c r="G1327">
        <v>1567</v>
      </c>
      <c r="H1327" s="14">
        <v>43711</v>
      </c>
      <c r="I1327" t="s">
        <v>996</v>
      </c>
      <c r="K1327" t="s">
        <v>984</v>
      </c>
      <c r="M1327">
        <v>5</v>
      </c>
      <c r="N1327">
        <v>5</v>
      </c>
      <c r="O1327">
        <v>1326</v>
      </c>
    </row>
    <row r="1328" spans="1:15" x14ac:dyDescent="0.35">
      <c r="A1328" t="s">
        <v>382</v>
      </c>
      <c r="B1328">
        <v>0.5</v>
      </c>
      <c r="C1328" t="b">
        <v>0</v>
      </c>
      <c r="D1328" t="b">
        <v>0</v>
      </c>
      <c r="E1328">
        <v>117</v>
      </c>
      <c r="F1328">
        <v>128</v>
      </c>
      <c r="G1328">
        <v>679</v>
      </c>
      <c r="H1328" s="14">
        <v>43711</v>
      </c>
      <c r="I1328" t="s">
        <v>981</v>
      </c>
      <c r="J1328" t="s">
        <v>982</v>
      </c>
      <c r="K1328" t="s">
        <v>984</v>
      </c>
      <c r="M1328">
        <v>5.5</v>
      </c>
      <c r="N1328">
        <v>6</v>
      </c>
      <c r="O1328">
        <v>1327</v>
      </c>
    </row>
    <row r="1329" spans="1:15" x14ac:dyDescent="0.35">
      <c r="A1329" t="s">
        <v>607</v>
      </c>
      <c r="B1329">
        <v>0.5</v>
      </c>
      <c r="C1329" t="b">
        <v>0</v>
      </c>
      <c r="D1329" t="b">
        <v>0</v>
      </c>
      <c r="E1329">
        <v>196</v>
      </c>
      <c r="F1329">
        <v>213</v>
      </c>
      <c r="G1329">
        <v>680</v>
      </c>
      <c r="H1329" s="14">
        <v>43711</v>
      </c>
      <c r="I1329" t="s">
        <v>981</v>
      </c>
      <c r="J1329" t="s">
        <v>982</v>
      </c>
      <c r="K1329" t="s">
        <v>987</v>
      </c>
      <c r="L1329">
        <v>500</v>
      </c>
      <c r="N1329">
        <v>1</v>
      </c>
      <c r="O1329">
        <v>1328</v>
      </c>
    </row>
    <row r="1330" spans="1:15" x14ac:dyDescent="0.35">
      <c r="A1330" t="s">
        <v>455</v>
      </c>
      <c r="B1330">
        <v>0.5</v>
      </c>
      <c r="C1330" t="b">
        <v>1</v>
      </c>
      <c r="D1330" t="b">
        <v>0</v>
      </c>
      <c r="E1330">
        <v>144</v>
      </c>
      <c r="F1330">
        <v>157</v>
      </c>
      <c r="G1330">
        <v>681</v>
      </c>
      <c r="H1330" s="14">
        <v>43711</v>
      </c>
      <c r="I1330" t="s">
        <v>981</v>
      </c>
      <c r="J1330" t="s">
        <v>982</v>
      </c>
      <c r="K1330" t="s">
        <v>987</v>
      </c>
      <c r="L1330">
        <v>500</v>
      </c>
      <c r="N1330" t="s">
        <v>5</v>
      </c>
      <c r="O1330">
        <v>1329</v>
      </c>
    </row>
    <row r="1331" spans="1:15" x14ac:dyDescent="0.35">
      <c r="A1331" t="s">
        <v>455</v>
      </c>
      <c r="B1331">
        <v>7.46</v>
      </c>
      <c r="C1331" t="b">
        <v>1</v>
      </c>
      <c r="D1331" t="b">
        <v>0</v>
      </c>
      <c r="E1331">
        <v>144</v>
      </c>
      <c r="F1331">
        <v>0</v>
      </c>
      <c r="G1331">
        <v>1568</v>
      </c>
      <c r="H1331" s="14">
        <v>43711</v>
      </c>
      <c r="I1331" t="s">
        <v>996</v>
      </c>
      <c r="K1331" t="s">
        <v>987</v>
      </c>
      <c r="L1331">
        <v>1000</v>
      </c>
      <c r="N1331" t="s">
        <v>21</v>
      </c>
      <c r="O1331">
        <v>1330</v>
      </c>
    </row>
    <row r="1332" spans="1:15" x14ac:dyDescent="0.35">
      <c r="A1332" t="s">
        <v>455</v>
      </c>
      <c r="B1332">
        <v>3.27</v>
      </c>
      <c r="C1332" t="b">
        <v>1</v>
      </c>
      <c r="D1332" t="b">
        <v>0</v>
      </c>
      <c r="E1332">
        <v>144</v>
      </c>
      <c r="F1332">
        <v>0</v>
      </c>
      <c r="G1332">
        <v>1569</v>
      </c>
      <c r="H1332" s="14">
        <v>43711</v>
      </c>
      <c r="I1332" t="s">
        <v>996</v>
      </c>
      <c r="K1332" t="s">
        <v>983</v>
      </c>
      <c r="L1332">
        <v>8000</v>
      </c>
      <c r="N1332" t="s">
        <v>644</v>
      </c>
      <c r="O1332">
        <v>1331</v>
      </c>
    </row>
    <row r="1333" spans="1:15" x14ac:dyDescent="0.35">
      <c r="A1333" t="s">
        <v>455</v>
      </c>
      <c r="B1333">
        <v>0.5</v>
      </c>
      <c r="C1333" t="b">
        <v>1</v>
      </c>
      <c r="D1333" t="b">
        <v>0</v>
      </c>
      <c r="E1333">
        <v>144</v>
      </c>
      <c r="F1333">
        <v>157</v>
      </c>
      <c r="G1333">
        <v>682</v>
      </c>
      <c r="H1333" s="14">
        <v>43711</v>
      </c>
      <c r="I1333" t="s">
        <v>981</v>
      </c>
      <c r="J1333" t="s">
        <v>982</v>
      </c>
      <c r="K1333" t="s">
        <v>983</v>
      </c>
      <c r="L1333">
        <v>7500</v>
      </c>
      <c r="N1333" t="s">
        <v>169</v>
      </c>
      <c r="O1333">
        <v>1332</v>
      </c>
    </row>
    <row r="1334" spans="1:15" x14ac:dyDescent="0.35">
      <c r="A1334" t="s">
        <v>455</v>
      </c>
      <c r="B1334">
        <v>8.08</v>
      </c>
      <c r="C1334" t="b">
        <v>1</v>
      </c>
      <c r="D1334" t="b">
        <v>0</v>
      </c>
      <c r="E1334">
        <v>144</v>
      </c>
      <c r="F1334">
        <v>0</v>
      </c>
      <c r="G1334">
        <v>1570</v>
      </c>
      <c r="H1334" s="14">
        <v>43711</v>
      </c>
      <c r="I1334" t="s">
        <v>996</v>
      </c>
      <c r="K1334" t="s">
        <v>984</v>
      </c>
      <c r="M1334">
        <v>5</v>
      </c>
      <c r="N1334" t="s">
        <v>997</v>
      </c>
      <c r="O1334">
        <v>1333</v>
      </c>
    </row>
    <row r="1335" spans="1:15" x14ac:dyDescent="0.35">
      <c r="A1335" t="s">
        <v>455</v>
      </c>
      <c r="B1335">
        <v>0.5</v>
      </c>
      <c r="C1335" t="b">
        <v>1</v>
      </c>
      <c r="D1335" t="b">
        <v>0</v>
      </c>
      <c r="E1335">
        <v>144</v>
      </c>
      <c r="F1335">
        <v>157</v>
      </c>
      <c r="G1335">
        <v>683</v>
      </c>
      <c r="H1335" s="14">
        <v>43711</v>
      </c>
      <c r="I1335" t="s">
        <v>981</v>
      </c>
      <c r="J1335" t="s">
        <v>982</v>
      </c>
      <c r="K1335" t="s">
        <v>984</v>
      </c>
      <c r="M1335">
        <v>5</v>
      </c>
      <c r="N1335" t="s">
        <v>991</v>
      </c>
      <c r="O1335">
        <v>1334</v>
      </c>
    </row>
    <row r="1336" spans="1:15" x14ac:dyDescent="0.35">
      <c r="A1336" t="s">
        <v>607</v>
      </c>
      <c r="B1336">
        <v>4.59</v>
      </c>
      <c r="C1336" t="b">
        <v>0</v>
      </c>
      <c r="D1336" t="b">
        <v>0</v>
      </c>
      <c r="E1336">
        <v>196</v>
      </c>
      <c r="F1336">
        <v>0</v>
      </c>
      <c r="G1336">
        <v>1571</v>
      </c>
      <c r="H1336" s="14">
        <v>43711</v>
      </c>
      <c r="I1336" t="s">
        <v>996</v>
      </c>
      <c r="K1336" t="s">
        <v>987</v>
      </c>
      <c r="L1336">
        <v>1000</v>
      </c>
      <c r="N1336">
        <v>2</v>
      </c>
      <c r="O1336">
        <v>1335</v>
      </c>
    </row>
    <row r="1337" spans="1:15" x14ac:dyDescent="0.35">
      <c r="A1337" t="s">
        <v>607</v>
      </c>
      <c r="B1337">
        <v>3.54</v>
      </c>
      <c r="C1337" t="b">
        <v>0</v>
      </c>
      <c r="D1337" t="b">
        <v>0</v>
      </c>
      <c r="E1337">
        <v>196</v>
      </c>
      <c r="F1337">
        <v>0</v>
      </c>
      <c r="G1337">
        <v>1572</v>
      </c>
      <c r="H1337" s="14">
        <v>43711</v>
      </c>
      <c r="I1337" t="s">
        <v>996</v>
      </c>
      <c r="K1337" t="s">
        <v>983</v>
      </c>
      <c r="L1337">
        <v>8000</v>
      </c>
      <c r="N1337">
        <v>4</v>
      </c>
      <c r="O1337">
        <v>1336</v>
      </c>
    </row>
    <row r="1338" spans="1:15" x14ac:dyDescent="0.35">
      <c r="A1338" t="s">
        <v>607</v>
      </c>
      <c r="B1338">
        <v>3.06</v>
      </c>
      <c r="C1338" t="b">
        <v>0</v>
      </c>
      <c r="D1338" t="b">
        <v>0</v>
      </c>
      <c r="E1338">
        <v>196</v>
      </c>
      <c r="F1338">
        <v>0</v>
      </c>
      <c r="G1338">
        <v>1573</v>
      </c>
      <c r="H1338" s="14">
        <v>43711</v>
      </c>
      <c r="I1338" t="s">
        <v>996</v>
      </c>
      <c r="K1338" t="s">
        <v>984</v>
      </c>
      <c r="M1338">
        <v>5</v>
      </c>
      <c r="N1338">
        <v>5</v>
      </c>
      <c r="O1338">
        <v>1337</v>
      </c>
    </row>
    <row r="1339" spans="1:15" x14ac:dyDescent="0.35">
      <c r="A1339" t="s">
        <v>607</v>
      </c>
      <c r="B1339">
        <v>0.5</v>
      </c>
      <c r="C1339" t="b">
        <v>0</v>
      </c>
      <c r="D1339" t="b">
        <v>0</v>
      </c>
      <c r="E1339">
        <v>196</v>
      </c>
      <c r="F1339">
        <v>213</v>
      </c>
      <c r="G1339">
        <v>684</v>
      </c>
      <c r="H1339" s="14">
        <v>43711</v>
      </c>
      <c r="I1339" t="s">
        <v>981</v>
      </c>
      <c r="J1339" t="s">
        <v>982</v>
      </c>
      <c r="K1339" t="s">
        <v>983</v>
      </c>
      <c r="L1339">
        <v>7500</v>
      </c>
      <c r="N1339">
        <v>3</v>
      </c>
      <c r="O1339">
        <v>1338</v>
      </c>
    </row>
    <row r="1340" spans="1:15" x14ac:dyDescent="0.35">
      <c r="A1340" t="s">
        <v>607</v>
      </c>
      <c r="B1340">
        <v>0.5</v>
      </c>
      <c r="C1340" t="b">
        <v>0</v>
      </c>
      <c r="D1340" t="b">
        <v>0</v>
      </c>
      <c r="E1340">
        <v>196</v>
      </c>
      <c r="F1340">
        <v>213</v>
      </c>
      <c r="G1340">
        <v>685</v>
      </c>
      <c r="H1340" s="14">
        <v>43711</v>
      </c>
      <c r="I1340" t="s">
        <v>981</v>
      </c>
      <c r="J1340" t="s">
        <v>982</v>
      </c>
      <c r="K1340" t="s">
        <v>984</v>
      </c>
      <c r="M1340">
        <v>5.5</v>
      </c>
      <c r="N1340">
        <v>6</v>
      </c>
      <c r="O1340">
        <v>1339</v>
      </c>
    </row>
    <row r="1341" spans="1:15" x14ac:dyDescent="0.35">
      <c r="A1341" t="s">
        <v>359</v>
      </c>
      <c r="B1341">
        <v>0.5</v>
      </c>
      <c r="C1341" t="b">
        <v>1</v>
      </c>
      <c r="D1341" t="b">
        <v>0</v>
      </c>
      <c r="E1341">
        <v>109</v>
      </c>
      <c r="F1341">
        <v>119</v>
      </c>
      <c r="G1341">
        <v>686</v>
      </c>
      <c r="H1341" s="14">
        <v>43711</v>
      </c>
      <c r="I1341" t="s">
        <v>981</v>
      </c>
      <c r="J1341" t="s">
        <v>990</v>
      </c>
      <c r="K1341" t="s">
        <v>987</v>
      </c>
      <c r="L1341">
        <v>500</v>
      </c>
      <c r="N1341">
        <v>1</v>
      </c>
      <c r="O1341">
        <v>1340</v>
      </c>
    </row>
    <row r="1342" spans="1:15" x14ac:dyDescent="0.35">
      <c r="A1342" t="s">
        <v>789</v>
      </c>
      <c r="B1342">
        <v>1.21</v>
      </c>
      <c r="C1342" t="b">
        <v>0</v>
      </c>
      <c r="D1342" t="b">
        <v>0</v>
      </c>
      <c r="E1342">
        <v>279</v>
      </c>
      <c r="F1342">
        <v>298</v>
      </c>
      <c r="G1342">
        <v>687</v>
      </c>
      <c r="H1342" s="14">
        <v>43711</v>
      </c>
      <c r="I1342" t="s">
        <v>981</v>
      </c>
      <c r="J1342" t="s">
        <v>982</v>
      </c>
      <c r="K1342" t="s">
        <v>984</v>
      </c>
      <c r="M1342">
        <v>5</v>
      </c>
      <c r="N1342">
        <v>1</v>
      </c>
      <c r="O1342">
        <v>1341</v>
      </c>
    </row>
    <row r="1343" spans="1:15" x14ac:dyDescent="0.35">
      <c r="A1343" t="s">
        <v>359</v>
      </c>
      <c r="B1343">
        <v>14.7</v>
      </c>
      <c r="C1343" t="b">
        <v>1</v>
      </c>
      <c r="D1343" t="b">
        <v>0</v>
      </c>
      <c r="E1343">
        <v>109</v>
      </c>
      <c r="F1343">
        <v>0</v>
      </c>
      <c r="G1343">
        <v>1574</v>
      </c>
      <c r="H1343" s="14">
        <v>43711</v>
      </c>
      <c r="I1343" t="s">
        <v>996</v>
      </c>
      <c r="K1343" t="s">
        <v>987</v>
      </c>
      <c r="L1343">
        <v>1000</v>
      </c>
      <c r="N1343">
        <v>2</v>
      </c>
      <c r="O1343">
        <v>1342</v>
      </c>
    </row>
    <row r="1344" spans="1:15" x14ac:dyDescent="0.35">
      <c r="A1344" t="s">
        <v>359</v>
      </c>
      <c r="B1344">
        <v>19</v>
      </c>
      <c r="C1344" t="b">
        <v>1</v>
      </c>
      <c r="D1344" t="b">
        <v>0</v>
      </c>
      <c r="E1344">
        <v>109</v>
      </c>
      <c r="F1344">
        <v>0</v>
      </c>
      <c r="G1344">
        <v>1575</v>
      </c>
      <c r="H1344" s="14">
        <v>43711</v>
      </c>
      <c r="I1344" t="s">
        <v>996</v>
      </c>
      <c r="K1344" t="s">
        <v>983</v>
      </c>
      <c r="L1344">
        <v>8000</v>
      </c>
      <c r="N1344">
        <v>4</v>
      </c>
      <c r="O1344">
        <v>1343</v>
      </c>
    </row>
    <row r="1345" spans="1:15" x14ac:dyDescent="0.35">
      <c r="A1345" t="s">
        <v>359</v>
      </c>
      <c r="B1345">
        <v>2.64</v>
      </c>
      <c r="C1345" t="b">
        <v>1</v>
      </c>
      <c r="D1345" t="b">
        <v>0</v>
      </c>
      <c r="E1345">
        <v>109</v>
      </c>
      <c r="F1345">
        <v>119</v>
      </c>
      <c r="G1345">
        <v>688</v>
      </c>
      <c r="H1345" s="14">
        <v>43711</v>
      </c>
      <c r="I1345" t="s">
        <v>981</v>
      </c>
      <c r="J1345" t="s">
        <v>990</v>
      </c>
      <c r="K1345" t="s">
        <v>983</v>
      </c>
      <c r="L1345">
        <v>7500</v>
      </c>
      <c r="N1345">
        <v>3</v>
      </c>
      <c r="O1345">
        <v>1344</v>
      </c>
    </row>
    <row r="1346" spans="1:15" x14ac:dyDescent="0.35">
      <c r="A1346" t="s">
        <v>359</v>
      </c>
      <c r="B1346">
        <v>6.48</v>
      </c>
      <c r="C1346" t="b">
        <v>1</v>
      </c>
      <c r="D1346" t="b">
        <v>0</v>
      </c>
      <c r="E1346">
        <v>109</v>
      </c>
      <c r="F1346">
        <v>0</v>
      </c>
      <c r="G1346">
        <v>1576</v>
      </c>
      <c r="H1346" s="14">
        <v>43711</v>
      </c>
      <c r="I1346" t="s">
        <v>996</v>
      </c>
      <c r="K1346" t="s">
        <v>984</v>
      </c>
      <c r="M1346">
        <v>5</v>
      </c>
      <c r="N1346">
        <v>5</v>
      </c>
      <c r="O1346">
        <v>1345</v>
      </c>
    </row>
    <row r="1347" spans="1:15" x14ac:dyDescent="0.35">
      <c r="A1347" t="s">
        <v>359</v>
      </c>
      <c r="B1347">
        <v>1.28</v>
      </c>
      <c r="C1347" t="b">
        <v>1</v>
      </c>
      <c r="D1347" t="b">
        <v>0</v>
      </c>
      <c r="E1347">
        <v>109</v>
      </c>
      <c r="F1347">
        <v>119</v>
      </c>
      <c r="G1347">
        <v>689</v>
      </c>
      <c r="H1347" s="14">
        <v>43711</v>
      </c>
      <c r="I1347" t="s">
        <v>981</v>
      </c>
      <c r="J1347" t="s">
        <v>990</v>
      </c>
      <c r="K1347" t="s">
        <v>984</v>
      </c>
      <c r="M1347">
        <v>5.5</v>
      </c>
      <c r="N1347">
        <v>6</v>
      </c>
      <c r="O1347">
        <v>1346</v>
      </c>
    </row>
    <row r="1348" spans="1:15" x14ac:dyDescent="0.35">
      <c r="A1348" t="s">
        <v>789</v>
      </c>
      <c r="B1348">
        <v>14.1</v>
      </c>
      <c r="C1348" t="b">
        <v>0</v>
      </c>
      <c r="D1348" t="b">
        <v>0</v>
      </c>
      <c r="E1348">
        <v>279</v>
      </c>
      <c r="F1348">
        <v>0</v>
      </c>
      <c r="G1348">
        <v>1577</v>
      </c>
      <c r="H1348" s="14">
        <v>43711</v>
      </c>
      <c r="I1348" t="s">
        <v>996</v>
      </c>
      <c r="K1348" t="s">
        <v>984</v>
      </c>
      <c r="M1348">
        <v>5</v>
      </c>
      <c r="N1348">
        <v>2</v>
      </c>
      <c r="O1348">
        <v>1347</v>
      </c>
    </row>
    <row r="1349" spans="1:15" x14ac:dyDescent="0.35">
      <c r="A1349" t="s">
        <v>529</v>
      </c>
      <c r="B1349">
        <v>0.5</v>
      </c>
      <c r="C1349" t="b">
        <v>0</v>
      </c>
      <c r="D1349" t="b">
        <v>0</v>
      </c>
      <c r="E1349">
        <v>169</v>
      </c>
      <c r="F1349">
        <v>184</v>
      </c>
      <c r="G1349">
        <v>690</v>
      </c>
      <c r="H1349" s="14">
        <v>43711</v>
      </c>
      <c r="I1349" t="s">
        <v>981</v>
      </c>
      <c r="J1349" t="s">
        <v>982</v>
      </c>
      <c r="K1349" t="s">
        <v>987</v>
      </c>
      <c r="L1349">
        <v>500</v>
      </c>
      <c r="N1349" t="s">
        <v>5</v>
      </c>
      <c r="O1349">
        <v>1348</v>
      </c>
    </row>
    <row r="1350" spans="1:15" x14ac:dyDescent="0.35">
      <c r="A1350" t="s">
        <v>529</v>
      </c>
      <c r="B1350">
        <v>1.92</v>
      </c>
      <c r="C1350" t="b">
        <v>0</v>
      </c>
      <c r="D1350" t="b">
        <v>0</v>
      </c>
      <c r="E1350">
        <v>169</v>
      </c>
      <c r="F1350">
        <v>0</v>
      </c>
      <c r="G1350">
        <v>1578</v>
      </c>
      <c r="H1350" s="14">
        <v>43711</v>
      </c>
      <c r="I1350" t="s">
        <v>996</v>
      </c>
      <c r="K1350" t="s">
        <v>987</v>
      </c>
      <c r="L1350">
        <v>1000</v>
      </c>
      <c r="N1350" t="s">
        <v>21</v>
      </c>
      <c r="O1350">
        <v>1349</v>
      </c>
    </row>
    <row r="1351" spans="1:15" x14ac:dyDescent="0.35">
      <c r="A1351" t="s">
        <v>529</v>
      </c>
      <c r="B1351">
        <v>4.29</v>
      </c>
      <c r="C1351" t="b">
        <v>0</v>
      </c>
      <c r="D1351" t="b">
        <v>0</v>
      </c>
      <c r="E1351">
        <v>169</v>
      </c>
      <c r="F1351">
        <v>0</v>
      </c>
      <c r="G1351">
        <v>1579</v>
      </c>
      <c r="H1351" s="14">
        <v>43711</v>
      </c>
      <c r="I1351" t="s">
        <v>996</v>
      </c>
      <c r="K1351" t="s">
        <v>983</v>
      </c>
      <c r="L1351">
        <v>6000</v>
      </c>
      <c r="N1351" t="s">
        <v>644</v>
      </c>
      <c r="O1351">
        <v>1350</v>
      </c>
    </row>
    <row r="1352" spans="1:15" x14ac:dyDescent="0.35">
      <c r="A1352" t="s">
        <v>529</v>
      </c>
      <c r="B1352">
        <v>0.5</v>
      </c>
      <c r="C1352" t="b">
        <v>0</v>
      </c>
      <c r="D1352" t="b">
        <v>0</v>
      </c>
      <c r="E1352">
        <v>169</v>
      </c>
      <c r="F1352">
        <v>0</v>
      </c>
      <c r="G1352">
        <v>1580</v>
      </c>
      <c r="H1352" s="14">
        <v>43711</v>
      </c>
      <c r="I1352" t="s">
        <v>996</v>
      </c>
      <c r="K1352" t="s">
        <v>984</v>
      </c>
      <c r="M1352">
        <v>5</v>
      </c>
      <c r="N1352" t="s">
        <v>997</v>
      </c>
      <c r="O1352">
        <v>1351</v>
      </c>
    </row>
    <row r="1353" spans="1:15" x14ac:dyDescent="0.35">
      <c r="A1353" t="s">
        <v>417</v>
      </c>
      <c r="B1353">
        <v>0.5</v>
      </c>
      <c r="C1353" t="b">
        <v>0</v>
      </c>
      <c r="D1353" t="b">
        <v>0</v>
      </c>
      <c r="E1353">
        <v>129</v>
      </c>
      <c r="F1353">
        <v>141</v>
      </c>
      <c r="G1353">
        <v>691</v>
      </c>
      <c r="H1353" s="14">
        <v>43711</v>
      </c>
      <c r="I1353" t="s">
        <v>981</v>
      </c>
      <c r="J1353" t="s">
        <v>982</v>
      </c>
      <c r="K1353" t="s">
        <v>987</v>
      </c>
      <c r="L1353">
        <v>500</v>
      </c>
      <c r="N1353">
        <v>1</v>
      </c>
      <c r="O1353">
        <v>1352</v>
      </c>
    </row>
    <row r="1354" spans="1:15" x14ac:dyDescent="0.35">
      <c r="A1354" t="s">
        <v>529</v>
      </c>
      <c r="B1354">
        <v>0.5</v>
      </c>
      <c r="C1354" t="b">
        <v>0</v>
      </c>
      <c r="D1354" t="b">
        <v>0</v>
      </c>
      <c r="E1354">
        <v>169</v>
      </c>
      <c r="F1354">
        <v>184</v>
      </c>
      <c r="G1354">
        <v>692</v>
      </c>
      <c r="H1354" s="14">
        <v>43711</v>
      </c>
      <c r="I1354" t="s">
        <v>981</v>
      </c>
      <c r="J1354" t="s">
        <v>982</v>
      </c>
      <c r="K1354" t="s">
        <v>983</v>
      </c>
      <c r="L1354">
        <v>5500</v>
      </c>
      <c r="N1354" t="s">
        <v>169</v>
      </c>
      <c r="O1354">
        <v>1353</v>
      </c>
    </row>
    <row r="1355" spans="1:15" x14ac:dyDescent="0.35">
      <c r="A1355" t="s">
        <v>529</v>
      </c>
      <c r="B1355">
        <v>0.5</v>
      </c>
      <c r="C1355" t="b">
        <v>0</v>
      </c>
      <c r="D1355" t="b">
        <v>0</v>
      </c>
      <c r="E1355">
        <v>169</v>
      </c>
      <c r="F1355">
        <v>184</v>
      </c>
      <c r="G1355">
        <v>693</v>
      </c>
      <c r="H1355" s="14">
        <v>43711</v>
      </c>
      <c r="I1355" t="s">
        <v>981</v>
      </c>
      <c r="J1355" t="s">
        <v>982</v>
      </c>
      <c r="K1355" t="s">
        <v>984</v>
      </c>
      <c r="M1355">
        <v>5</v>
      </c>
      <c r="N1355" t="s">
        <v>991</v>
      </c>
      <c r="O1355">
        <v>1354</v>
      </c>
    </row>
    <row r="1356" spans="1:15" x14ac:dyDescent="0.35">
      <c r="A1356" t="s">
        <v>417</v>
      </c>
      <c r="B1356">
        <v>8.65</v>
      </c>
      <c r="C1356" t="b">
        <v>0</v>
      </c>
      <c r="D1356" t="b">
        <v>0</v>
      </c>
      <c r="E1356">
        <v>129</v>
      </c>
      <c r="F1356">
        <v>0</v>
      </c>
      <c r="G1356">
        <v>1581</v>
      </c>
      <c r="H1356" s="14">
        <v>43711</v>
      </c>
      <c r="I1356" t="s">
        <v>996</v>
      </c>
      <c r="K1356" t="s">
        <v>987</v>
      </c>
      <c r="L1356">
        <v>1000</v>
      </c>
      <c r="N1356">
        <v>2</v>
      </c>
      <c r="O1356">
        <v>1355</v>
      </c>
    </row>
    <row r="1357" spans="1:15" x14ac:dyDescent="0.35">
      <c r="A1357" t="s">
        <v>417</v>
      </c>
      <c r="B1357">
        <v>0.5</v>
      </c>
      <c r="C1357" t="b">
        <v>0</v>
      </c>
      <c r="D1357" t="b">
        <v>0</v>
      </c>
      <c r="E1357">
        <v>129</v>
      </c>
      <c r="F1357">
        <v>141</v>
      </c>
      <c r="G1357">
        <v>694</v>
      </c>
      <c r="H1357" s="14">
        <v>43711</v>
      </c>
      <c r="I1357" t="s">
        <v>981</v>
      </c>
      <c r="J1357" t="s">
        <v>982</v>
      </c>
      <c r="K1357" t="s">
        <v>983</v>
      </c>
      <c r="L1357">
        <v>7500</v>
      </c>
      <c r="N1357">
        <v>3</v>
      </c>
      <c r="O1357">
        <v>1356</v>
      </c>
    </row>
    <row r="1358" spans="1:15" x14ac:dyDescent="0.35">
      <c r="A1358" t="s">
        <v>417</v>
      </c>
      <c r="B1358">
        <v>8.36</v>
      </c>
      <c r="C1358" t="b">
        <v>0</v>
      </c>
      <c r="D1358" t="b">
        <v>0</v>
      </c>
      <c r="E1358">
        <v>129</v>
      </c>
      <c r="F1358">
        <v>0</v>
      </c>
      <c r="G1358">
        <v>1582</v>
      </c>
      <c r="H1358" s="14">
        <v>43711</v>
      </c>
      <c r="I1358" t="s">
        <v>996</v>
      </c>
      <c r="K1358" t="s">
        <v>983</v>
      </c>
      <c r="L1358">
        <v>8000</v>
      </c>
      <c r="N1358">
        <v>4</v>
      </c>
      <c r="O1358">
        <v>1357</v>
      </c>
    </row>
    <row r="1359" spans="1:15" x14ac:dyDescent="0.35">
      <c r="A1359" t="s">
        <v>417</v>
      </c>
      <c r="B1359">
        <v>5.56</v>
      </c>
      <c r="C1359" t="b">
        <v>0</v>
      </c>
      <c r="D1359" t="b">
        <v>0</v>
      </c>
      <c r="E1359">
        <v>129</v>
      </c>
      <c r="F1359">
        <v>0</v>
      </c>
      <c r="G1359">
        <v>1583</v>
      </c>
      <c r="H1359" s="14">
        <v>43711</v>
      </c>
      <c r="I1359" t="s">
        <v>996</v>
      </c>
      <c r="K1359" t="s">
        <v>984</v>
      </c>
      <c r="M1359">
        <v>15</v>
      </c>
      <c r="N1359">
        <v>5</v>
      </c>
      <c r="O1359">
        <v>1358</v>
      </c>
    </row>
    <row r="1360" spans="1:15" x14ac:dyDescent="0.35">
      <c r="A1360" t="s">
        <v>417</v>
      </c>
      <c r="B1360">
        <v>0.5</v>
      </c>
      <c r="C1360" t="b">
        <v>0</v>
      </c>
      <c r="D1360" t="b">
        <v>0</v>
      </c>
      <c r="E1360">
        <v>129</v>
      </c>
      <c r="F1360">
        <v>141</v>
      </c>
      <c r="G1360">
        <v>695</v>
      </c>
      <c r="H1360" s="14">
        <v>43711</v>
      </c>
      <c r="I1360" t="s">
        <v>981</v>
      </c>
      <c r="J1360" t="s">
        <v>982</v>
      </c>
      <c r="K1360" t="s">
        <v>984</v>
      </c>
      <c r="M1360">
        <v>15</v>
      </c>
      <c r="N1360">
        <v>6</v>
      </c>
      <c r="O1360">
        <v>1359</v>
      </c>
    </row>
    <row r="1361" spans="1:15" x14ac:dyDescent="0.35">
      <c r="A1361" t="s">
        <v>810</v>
      </c>
      <c r="B1361">
        <v>0.5</v>
      </c>
      <c r="C1361" t="b">
        <v>0</v>
      </c>
      <c r="D1361" t="b">
        <v>0</v>
      </c>
      <c r="E1361">
        <v>287</v>
      </c>
      <c r="F1361">
        <v>306</v>
      </c>
      <c r="G1361">
        <v>696</v>
      </c>
      <c r="H1361" s="14">
        <v>43711</v>
      </c>
      <c r="I1361" t="s">
        <v>981</v>
      </c>
      <c r="J1361" t="s">
        <v>982</v>
      </c>
      <c r="K1361" t="s">
        <v>987</v>
      </c>
      <c r="L1361">
        <v>500</v>
      </c>
      <c r="N1361">
        <v>1</v>
      </c>
      <c r="O1361">
        <v>1360</v>
      </c>
    </row>
    <row r="1362" spans="1:15" x14ac:dyDescent="0.35">
      <c r="A1362" t="s">
        <v>810</v>
      </c>
      <c r="B1362">
        <v>1.49</v>
      </c>
      <c r="C1362" t="b">
        <v>0</v>
      </c>
      <c r="D1362" t="b">
        <v>0</v>
      </c>
      <c r="E1362">
        <v>287</v>
      </c>
      <c r="F1362">
        <v>0</v>
      </c>
      <c r="G1362">
        <v>1584</v>
      </c>
      <c r="H1362" s="14">
        <v>43711</v>
      </c>
      <c r="I1362" t="s">
        <v>996</v>
      </c>
      <c r="K1362" t="s">
        <v>987</v>
      </c>
      <c r="L1362">
        <v>1000</v>
      </c>
      <c r="N1362">
        <v>2</v>
      </c>
      <c r="O1362">
        <v>1361</v>
      </c>
    </row>
    <row r="1363" spans="1:15" x14ac:dyDescent="0.35">
      <c r="A1363" t="s">
        <v>810</v>
      </c>
      <c r="B1363">
        <v>1.43</v>
      </c>
      <c r="C1363" t="b">
        <v>0</v>
      </c>
      <c r="D1363" t="b">
        <v>0</v>
      </c>
      <c r="E1363">
        <v>287</v>
      </c>
      <c r="F1363">
        <v>0</v>
      </c>
      <c r="G1363">
        <v>1585</v>
      </c>
      <c r="H1363" s="14">
        <v>43711</v>
      </c>
      <c r="I1363" t="s">
        <v>996</v>
      </c>
      <c r="K1363" t="s">
        <v>983</v>
      </c>
      <c r="L1363">
        <v>8000</v>
      </c>
      <c r="N1363">
        <v>4</v>
      </c>
      <c r="O1363">
        <v>1362</v>
      </c>
    </row>
    <row r="1364" spans="1:15" x14ac:dyDescent="0.35">
      <c r="A1364" t="s">
        <v>810</v>
      </c>
      <c r="B1364">
        <v>1.1399999999999999</v>
      </c>
      <c r="C1364" t="b">
        <v>0</v>
      </c>
      <c r="D1364" t="b">
        <v>0</v>
      </c>
      <c r="E1364">
        <v>287</v>
      </c>
      <c r="F1364">
        <v>0</v>
      </c>
      <c r="G1364">
        <v>1586</v>
      </c>
      <c r="H1364" s="14">
        <v>43711</v>
      </c>
      <c r="I1364" t="s">
        <v>996</v>
      </c>
      <c r="K1364" t="s">
        <v>984</v>
      </c>
      <c r="M1364">
        <v>5</v>
      </c>
      <c r="N1364">
        <v>5</v>
      </c>
      <c r="O1364">
        <v>1363</v>
      </c>
    </row>
    <row r="1365" spans="1:15" x14ac:dyDescent="0.35">
      <c r="A1365" t="s">
        <v>810</v>
      </c>
      <c r="B1365">
        <v>0.5</v>
      </c>
      <c r="C1365" t="b">
        <v>0</v>
      </c>
      <c r="D1365" t="b">
        <v>0</v>
      </c>
      <c r="E1365">
        <v>287</v>
      </c>
      <c r="F1365">
        <v>306</v>
      </c>
      <c r="G1365">
        <v>697</v>
      </c>
      <c r="H1365" s="14">
        <v>43711</v>
      </c>
      <c r="I1365" t="s">
        <v>981</v>
      </c>
      <c r="J1365" t="s">
        <v>982</v>
      </c>
      <c r="K1365" t="s">
        <v>983</v>
      </c>
      <c r="L1365">
        <v>7500</v>
      </c>
      <c r="N1365">
        <v>3</v>
      </c>
      <c r="O1365">
        <v>1364</v>
      </c>
    </row>
    <row r="1366" spans="1:15" x14ac:dyDescent="0.35">
      <c r="A1366" t="s">
        <v>810</v>
      </c>
      <c r="B1366">
        <v>0.5</v>
      </c>
      <c r="C1366" t="b">
        <v>0</v>
      </c>
      <c r="D1366" t="b">
        <v>0</v>
      </c>
      <c r="E1366">
        <v>287</v>
      </c>
      <c r="F1366">
        <v>306</v>
      </c>
      <c r="G1366">
        <v>698</v>
      </c>
      <c r="H1366" s="14">
        <v>43711</v>
      </c>
      <c r="I1366" t="s">
        <v>981</v>
      </c>
      <c r="J1366" t="s">
        <v>982</v>
      </c>
      <c r="K1366" t="s">
        <v>984</v>
      </c>
      <c r="M1366">
        <v>5.33</v>
      </c>
      <c r="N1366">
        <v>6</v>
      </c>
      <c r="O1366">
        <v>1365</v>
      </c>
    </row>
    <row r="1367" spans="1:15" x14ac:dyDescent="0.35">
      <c r="A1367" t="s">
        <v>112</v>
      </c>
      <c r="B1367">
        <v>0.5</v>
      </c>
      <c r="C1367" t="b">
        <v>0</v>
      </c>
      <c r="D1367" t="b">
        <v>0</v>
      </c>
      <c r="E1367">
        <v>25</v>
      </c>
      <c r="F1367">
        <v>26</v>
      </c>
      <c r="G1367">
        <v>699</v>
      </c>
      <c r="H1367" s="14">
        <v>43711</v>
      </c>
      <c r="I1367" t="s">
        <v>981</v>
      </c>
      <c r="J1367" t="s">
        <v>982</v>
      </c>
      <c r="K1367" t="s">
        <v>987</v>
      </c>
      <c r="L1367">
        <v>500</v>
      </c>
      <c r="N1367" t="s">
        <v>5</v>
      </c>
      <c r="O1367">
        <v>1366</v>
      </c>
    </row>
    <row r="1368" spans="1:15" x14ac:dyDescent="0.35">
      <c r="A1368" t="s">
        <v>112</v>
      </c>
      <c r="B1368">
        <v>13.4</v>
      </c>
      <c r="C1368" t="b">
        <v>0</v>
      </c>
      <c r="D1368" t="b">
        <v>0</v>
      </c>
      <c r="E1368">
        <v>25</v>
      </c>
      <c r="F1368">
        <v>0</v>
      </c>
      <c r="G1368">
        <v>1587</v>
      </c>
      <c r="H1368" s="14">
        <v>43711</v>
      </c>
      <c r="I1368" t="s">
        <v>996</v>
      </c>
      <c r="K1368" t="s">
        <v>987</v>
      </c>
      <c r="L1368">
        <v>1000</v>
      </c>
      <c r="N1368" t="s">
        <v>21</v>
      </c>
      <c r="O1368">
        <v>1367</v>
      </c>
    </row>
    <row r="1369" spans="1:15" x14ac:dyDescent="0.35">
      <c r="A1369" t="s">
        <v>112</v>
      </c>
      <c r="B1369">
        <v>1.02</v>
      </c>
      <c r="C1369" t="b">
        <v>0</v>
      </c>
      <c r="D1369" t="b">
        <v>0</v>
      </c>
      <c r="E1369">
        <v>25</v>
      </c>
      <c r="F1369">
        <v>26</v>
      </c>
      <c r="G1369">
        <v>700</v>
      </c>
      <c r="H1369" s="14">
        <v>43711</v>
      </c>
      <c r="I1369" t="s">
        <v>981</v>
      </c>
      <c r="J1369" t="s">
        <v>982</v>
      </c>
      <c r="K1369" t="s">
        <v>983</v>
      </c>
      <c r="L1369">
        <v>7500</v>
      </c>
      <c r="N1369" t="s">
        <v>169</v>
      </c>
      <c r="O1369">
        <v>1368</v>
      </c>
    </row>
    <row r="1370" spans="1:15" x14ac:dyDescent="0.35">
      <c r="A1370" t="s">
        <v>112</v>
      </c>
      <c r="B1370">
        <v>20.9</v>
      </c>
      <c r="C1370" t="b">
        <v>0</v>
      </c>
      <c r="D1370" t="b">
        <v>0</v>
      </c>
      <c r="E1370">
        <v>25</v>
      </c>
      <c r="F1370">
        <v>0</v>
      </c>
      <c r="G1370">
        <v>1588</v>
      </c>
      <c r="H1370" s="14">
        <v>43711</v>
      </c>
      <c r="I1370" t="s">
        <v>996</v>
      </c>
      <c r="K1370" t="s">
        <v>983</v>
      </c>
      <c r="L1370">
        <v>8000</v>
      </c>
      <c r="N1370" t="s">
        <v>644</v>
      </c>
      <c r="O1370">
        <v>1369</v>
      </c>
    </row>
    <row r="1371" spans="1:15" x14ac:dyDescent="0.35">
      <c r="A1371" t="s">
        <v>112</v>
      </c>
      <c r="B1371">
        <v>45.6</v>
      </c>
      <c r="C1371" t="b">
        <v>0</v>
      </c>
      <c r="D1371" t="b">
        <v>0</v>
      </c>
      <c r="E1371">
        <v>25</v>
      </c>
      <c r="F1371">
        <v>0</v>
      </c>
      <c r="G1371">
        <v>1589</v>
      </c>
      <c r="H1371" s="14">
        <v>43711</v>
      </c>
      <c r="I1371" t="s">
        <v>996</v>
      </c>
      <c r="K1371" t="s">
        <v>984</v>
      </c>
      <c r="M1371">
        <v>5</v>
      </c>
      <c r="N1371" t="s">
        <v>997</v>
      </c>
      <c r="O1371">
        <v>1370</v>
      </c>
    </row>
    <row r="1372" spans="1:15" x14ac:dyDescent="0.35">
      <c r="A1372" t="s">
        <v>112</v>
      </c>
      <c r="B1372">
        <v>7.42</v>
      </c>
      <c r="C1372" t="b">
        <v>0</v>
      </c>
      <c r="D1372" t="b">
        <v>0</v>
      </c>
      <c r="E1372">
        <v>25</v>
      </c>
      <c r="F1372">
        <v>26</v>
      </c>
      <c r="G1372">
        <v>701</v>
      </c>
      <c r="H1372" s="14">
        <v>43711</v>
      </c>
      <c r="I1372" t="s">
        <v>981</v>
      </c>
      <c r="J1372" t="s">
        <v>982</v>
      </c>
      <c r="K1372" t="s">
        <v>984</v>
      </c>
      <c r="M1372">
        <v>5</v>
      </c>
      <c r="N1372" t="s">
        <v>991</v>
      </c>
      <c r="O1372">
        <v>1371</v>
      </c>
    </row>
    <row r="1373" spans="1:15" x14ac:dyDescent="0.35">
      <c r="A1373" t="s">
        <v>682</v>
      </c>
      <c r="B1373">
        <v>0.5</v>
      </c>
      <c r="C1373" t="b">
        <v>0</v>
      </c>
      <c r="D1373" t="b">
        <v>0</v>
      </c>
      <c r="E1373">
        <v>231</v>
      </c>
      <c r="F1373">
        <v>249</v>
      </c>
      <c r="G1373">
        <v>702</v>
      </c>
      <c r="H1373" s="14">
        <v>43711</v>
      </c>
      <c r="I1373" t="s">
        <v>981</v>
      </c>
      <c r="J1373" t="s">
        <v>982</v>
      </c>
      <c r="K1373" t="s">
        <v>987</v>
      </c>
      <c r="L1373">
        <v>500</v>
      </c>
      <c r="N1373">
        <v>1</v>
      </c>
      <c r="O1373">
        <v>1372</v>
      </c>
    </row>
    <row r="1374" spans="1:15" x14ac:dyDescent="0.35">
      <c r="A1374" t="s">
        <v>547</v>
      </c>
      <c r="B1374">
        <v>6.92</v>
      </c>
      <c r="C1374" t="b">
        <v>1</v>
      </c>
      <c r="D1374" t="b">
        <v>0</v>
      </c>
      <c r="E1374">
        <v>176</v>
      </c>
      <c r="F1374">
        <v>191</v>
      </c>
      <c r="G1374">
        <v>703</v>
      </c>
      <c r="H1374" s="14">
        <v>43711</v>
      </c>
      <c r="I1374" t="s">
        <v>981</v>
      </c>
      <c r="J1374" t="s">
        <v>985</v>
      </c>
      <c r="K1374" t="s">
        <v>987</v>
      </c>
      <c r="L1374">
        <v>500</v>
      </c>
      <c r="N1374" t="s">
        <v>5</v>
      </c>
      <c r="O1374">
        <v>1373</v>
      </c>
    </row>
    <row r="1375" spans="1:15" x14ac:dyDescent="0.35">
      <c r="A1375" t="s">
        <v>682</v>
      </c>
      <c r="B1375">
        <v>4.5</v>
      </c>
      <c r="C1375" t="b">
        <v>0</v>
      </c>
      <c r="D1375" t="b">
        <v>0</v>
      </c>
      <c r="E1375">
        <v>231</v>
      </c>
      <c r="F1375">
        <v>0</v>
      </c>
      <c r="G1375">
        <v>1590</v>
      </c>
      <c r="H1375" s="14">
        <v>43711</v>
      </c>
      <c r="I1375" t="s">
        <v>996</v>
      </c>
      <c r="K1375" t="s">
        <v>987</v>
      </c>
      <c r="L1375">
        <v>1000</v>
      </c>
      <c r="N1375">
        <v>2</v>
      </c>
      <c r="O1375">
        <v>1374</v>
      </c>
    </row>
    <row r="1376" spans="1:15" x14ac:dyDescent="0.35">
      <c r="A1376" t="s">
        <v>682</v>
      </c>
      <c r="B1376">
        <v>2.5</v>
      </c>
      <c r="C1376" t="b">
        <v>0</v>
      </c>
      <c r="D1376" t="b">
        <v>0</v>
      </c>
      <c r="E1376">
        <v>231</v>
      </c>
      <c r="F1376">
        <v>249</v>
      </c>
      <c r="G1376">
        <v>704</v>
      </c>
      <c r="H1376" s="14">
        <v>43711</v>
      </c>
      <c r="I1376" t="s">
        <v>981</v>
      </c>
      <c r="J1376" t="s">
        <v>982</v>
      </c>
      <c r="K1376" t="s">
        <v>983</v>
      </c>
      <c r="L1376">
        <v>8500</v>
      </c>
      <c r="N1376">
        <v>3</v>
      </c>
      <c r="O1376">
        <v>1375</v>
      </c>
    </row>
    <row r="1377" spans="1:15" x14ac:dyDescent="0.35">
      <c r="A1377" t="s">
        <v>682</v>
      </c>
      <c r="B1377">
        <v>49.5</v>
      </c>
      <c r="C1377" t="b">
        <v>0</v>
      </c>
      <c r="D1377" t="b">
        <v>0</v>
      </c>
      <c r="E1377">
        <v>231</v>
      </c>
      <c r="F1377">
        <v>0</v>
      </c>
      <c r="G1377">
        <v>1591</v>
      </c>
      <c r="H1377" s="14">
        <v>43711</v>
      </c>
      <c r="I1377" t="s">
        <v>996</v>
      </c>
      <c r="K1377" t="s">
        <v>983</v>
      </c>
      <c r="L1377">
        <v>9000</v>
      </c>
      <c r="N1377">
        <v>4</v>
      </c>
      <c r="O1377">
        <v>1376</v>
      </c>
    </row>
    <row r="1378" spans="1:15" x14ac:dyDescent="0.35">
      <c r="A1378" t="s">
        <v>682</v>
      </c>
      <c r="B1378">
        <v>5.52</v>
      </c>
      <c r="C1378" t="b">
        <v>0</v>
      </c>
      <c r="D1378" t="b">
        <v>0</v>
      </c>
      <c r="E1378">
        <v>231</v>
      </c>
      <c r="F1378">
        <v>0</v>
      </c>
      <c r="G1378">
        <v>1592</v>
      </c>
      <c r="H1378" s="14">
        <v>43711</v>
      </c>
      <c r="I1378" t="s">
        <v>996</v>
      </c>
      <c r="K1378" t="s">
        <v>984</v>
      </c>
      <c r="M1378">
        <v>5</v>
      </c>
      <c r="N1378">
        <v>5</v>
      </c>
      <c r="O1378">
        <v>1377</v>
      </c>
    </row>
    <row r="1379" spans="1:15" x14ac:dyDescent="0.35">
      <c r="A1379" t="s">
        <v>682</v>
      </c>
      <c r="B1379">
        <v>0.5</v>
      </c>
      <c r="C1379" t="b">
        <v>0</v>
      </c>
      <c r="D1379" t="b">
        <v>0</v>
      </c>
      <c r="E1379">
        <v>231</v>
      </c>
      <c r="F1379">
        <v>249</v>
      </c>
      <c r="G1379">
        <v>705</v>
      </c>
      <c r="H1379" s="14">
        <v>43711</v>
      </c>
      <c r="I1379" t="s">
        <v>981</v>
      </c>
      <c r="J1379" t="s">
        <v>982</v>
      </c>
      <c r="K1379" t="s">
        <v>984</v>
      </c>
      <c r="M1379">
        <v>5.5</v>
      </c>
      <c r="N1379">
        <v>6</v>
      </c>
      <c r="O1379">
        <v>1378</v>
      </c>
    </row>
    <row r="1380" spans="1:15" x14ac:dyDescent="0.35">
      <c r="A1380" t="s">
        <v>83</v>
      </c>
      <c r="B1380">
        <v>1.6</v>
      </c>
      <c r="C1380" t="b">
        <v>0</v>
      </c>
      <c r="D1380" t="b">
        <v>0</v>
      </c>
      <c r="E1380">
        <v>17</v>
      </c>
      <c r="F1380">
        <v>18</v>
      </c>
      <c r="G1380">
        <v>706</v>
      </c>
      <c r="H1380" s="14">
        <v>43711</v>
      </c>
      <c r="I1380" t="s">
        <v>981</v>
      </c>
      <c r="J1380" t="s">
        <v>982</v>
      </c>
      <c r="K1380" t="s">
        <v>987</v>
      </c>
      <c r="L1380">
        <v>500</v>
      </c>
      <c r="N1380">
        <v>1</v>
      </c>
      <c r="O1380">
        <v>1379</v>
      </c>
    </row>
    <row r="1381" spans="1:15" x14ac:dyDescent="0.35">
      <c r="A1381" t="s">
        <v>547</v>
      </c>
      <c r="B1381">
        <v>10.199999999999999</v>
      </c>
      <c r="C1381" t="b">
        <v>1</v>
      </c>
      <c r="D1381" t="b">
        <v>0</v>
      </c>
      <c r="E1381">
        <v>176</v>
      </c>
      <c r="F1381">
        <v>0</v>
      </c>
      <c r="G1381">
        <v>1593</v>
      </c>
      <c r="H1381" s="14">
        <v>43711</v>
      </c>
      <c r="I1381" t="s">
        <v>996</v>
      </c>
      <c r="K1381" t="s">
        <v>987</v>
      </c>
      <c r="L1381">
        <v>1000</v>
      </c>
      <c r="N1381" t="s">
        <v>21</v>
      </c>
      <c r="O1381">
        <v>1380</v>
      </c>
    </row>
    <row r="1382" spans="1:15" x14ac:dyDescent="0.35">
      <c r="A1382" t="s">
        <v>547</v>
      </c>
      <c r="B1382">
        <v>7.04</v>
      </c>
      <c r="C1382" t="b">
        <v>1</v>
      </c>
      <c r="D1382" t="b">
        <v>0</v>
      </c>
      <c r="E1382">
        <v>176</v>
      </c>
      <c r="F1382">
        <v>191</v>
      </c>
      <c r="G1382">
        <v>707</v>
      </c>
      <c r="H1382" s="14">
        <v>43711</v>
      </c>
      <c r="I1382" t="s">
        <v>981</v>
      </c>
      <c r="J1382" t="s">
        <v>985</v>
      </c>
      <c r="K1382" t="s">
        <v>983</v>
      </c>
      <c r="L1382">
        <v>7500</v>
      </c>
      <c r="N1382" t="s">
        <v>169</v>
      </c>
      <c r="O1382">
        <v>1381</v>
      </c>
    </row>
    <row r="1383" spans="1:15" x14ac:dyDescent="0.35">
      <c r="A1383" t="s">
        <v>83</v>
      </c>
      <c r="B1383">
        <v>12.8</v>
      </c>
      <c r="C1383" t="b">
        <v>0</v>
      </c>
      <c r="D1383" t="b">
        <v>0</v>
      </c>
      <c r="E1383">
        <v>17</v>
      </c>
      <c r="F1383">
        <v>0</v>
      </c>
      <c r="G1383">
        <v>1594</v>
      </c>
      <c r="H1383" s="14">
        <v>43711</v>
      </c>
      <c r="I1383" t="s">
        <v>996</v>
      </c>
      <c r="K1383" t="s">
        <v>987</v>
      </c>
      <c r="L1383">
        <v>1000</v>
      </c>
      <c r="N1383">
        <v>2</v>
      </c>
      <c r="O1383">
        <v>1382</v>
      </c>
    </row>
    <row r="1384" spans="1:15" x14ac:dyDescent="0.35">
      <c r="A1384" t="s">
        <v>83</v>
      </c>
      <c r="B1384">
        <v>38.5</v>
      </c>
      <c r="C1384" t="b">
        <v>0</v>
      </c>
      <c r="D1384" t="b">
        <v>0</v>
      </c>
      <c r="E1384">
        <v>17</v>
      </c>
      <c r="F1384">
        <v>0</v>
      </c>
      <c r="G1384">
        <v>1595</v>
      </c>
      <c r="H1384" s="14">
        <v>43711</v>
      </c>
      <c r="I1384" t="s">
        <v>996</v>
      </c>
      <c r="K1384" t="s">
        <v>983</v>
      </c>
      <c r="L1384">
        <v>8000</v>
      </c>
      <c r="N1384">
        <v>4</v>
      </c>
      <c r="O1384">
        <v>1383</v>
      </c>
    </row>
    <row r="1385" spans="1:15" x14ac:dyDescent="0.35">
      <c r="A1385" t="s">
        <v>83</v>
      </c>
      <c r="B1385">
        <v>2.23</v>
      </c>
      <c r="C1385" t="b">
        <v>0</v>
      </c>
      <c r="D1385" t="b">
        <v>0</v>
      </c>
      <c r="E1385">
        <v>17</v>
      </c>
      <c r="F1385">
        <v>18</v>
      </c>
      <c r="G1385">
        <v>708</v>
      </c>
      <c r="H1385" s="14">
        <v>43711</v>
      </c>
      <c r="I1385" t="s">
        <v>981</v>
      </c>
      <c r="J1385" t="s">
        <v>982</v>
      </c>
      <c r="K1385" t="s">
        <v>983</v>
      </c>
      <c r="L1385">
        <v>7500</v>
      </c>
      <c r="N1385">
        <v>3</v>
      </c>
      <c r="O1385">
        <v>1384</v>
      </c>
    </row>
    <row r="1386" spans="1:15" x14ac:dyDescent="0.35">
      <c r="A1386" t="s">
        <v>83</v>
      </c>
      <c r="B1386">
        <v>6.4</v>
      </c>
      <c r="C1386" t="b">
        <v>0</v>
      </c>
      <c r="D1386" t="b">
        <v>0</v>
      </c>
      <c r="E1386">
        <v>17</v>
      </c>
      <c r="F1386">
        <v>0</v>
      </c>
      <c r="G1386">
        <v>1596</v>
      </c>
      <c r="H1386" s="14">
        <v>43711</v>
      </c>
      <c r="I1386" t="s">
        <v>996</v>
      </c>
      <c r="K1386" t="s">
        <v>984</v>
      </c>
      <c r="M1386">
        <v>5</v>
      </c>
      <c r="N1386">
        <v>5</v>
      </c>
      <c r="O1386">
        <v>1385</v>
      </c>
    </row>
    <row r="1387" spans="1:15" x14ac:dyDescent="0.35">
      <c r="A1387" t="s">
        <v>547</v>
      </c>
      <c r="B1387">
        <v>13.7</v>
      </c>
      <c r="C1387" t="b">
        <v>1</v>
      </c>
      <c r="D1387" t="b">
        <v>0</v>
      </c>
      <c r="E1387">
        <v>176</v>
      </c>
      <c r="F1387">
        <v>0</v>
      </c>
      <c r="G1387">
        <v>1597</v>
      </c>
      <c r="H1387" s="14">
        <v>43711</v>
      </c>
      <c r="I1387" t="s">
        <v>996</v>
      </c>
      <c r="K1387" t="s">
        <v>983</v>
      </c>
      <c r="L1387">
        <v>8000</v>
      </c>
      <c r="N1387" t="s">
        <v>644</v>
      </c>
      <c r="O1387">
        <v>1386</v>
      </c>
    </row>
    <row r="1388" spans="1:15" x14ac:dyDescent="0.35">
      <c r="A1388" t="s">
        <v>547</v>
      </c>
      <c r="B1388">
        <v>51.2</v>
      </c>
      <c r="C1388" t="b">
        <v>1</v>
      </c>
      <c r="D1388" t="b">
        <v>0</v>
      </c>
      <c r="E1388">
        <v>176</v>
      </c>
      <c r="F1388">
        <v>0</v>
      </c>
      <c r="G1388">
        <v>1598</v>
      </c>
      <c r="H1388" s="14">
        <v>43711</v>
      </c>
      <c r="I1388" t="s">
        <v>996</v>
      </c>
      <c r="K1388" t="s">
        <v>984</v>
      </c>
      <c r="M1388">
        <v>5</v>
      </c>
      <c r="N1388" t="s">
        <v>997</v>
      </c>
      <c r="O1388">
        <v>1387</v>
      </c>
    </row>
    <row r="1389" spans="1:15" x14ac:dyDescent="0.35">
      <c r="A1389" t="s">
        <v>83</v>
      </c>
      <c r="B1389">
        <v>1.31</v>
      </c>
      <c r="C1389" t="b">
        <v>0</v>
      </c>
      <c r="D1389" t="b">
        <v>0</v>
      </c>
      <c r="E1389">
        <v>17</v>
      </c>
      <c r="F1389">
        <v>18</v>
      </c>
      <c r="G1389">
        <v>709</v>
      </c>
      <c r="H1389" s="14">
        <v>43711</v>
      </c>
      <c r="I1389" t="s">
        <v>981</v>
      </c>
      <c r="J1389" t="s">
        <v>982</v>
      </c>
      <c r="K1389" t="s">
        <v>984</v>
      </c>
      <c r="M1389">
        <v>5.5</v>
      </c>
      <c r="N1389">
        <v>6</v>
      </c>
      <c r="O1389">
        <v>1388</v>
      </c>
    </row>
    <row r="1390" spans="1:15" x14ac:dyDescent="0.35">
      <c r="A1390" t="s">
        <v>547</v>
      </c>
      <c r="B1390">
        <v>25</v>
      </c>
      <c r="C1390" t="b">
        <v>1</v>
      </c>
      <c r="D1390" t="b">
        <v>0</v>
      </c>
      <c r="E1390">
        <v>176</v>
      </c>
      <c r="F1390">
        <v>191</v>
      </c>
      <c r="G1390">
        <v>710</v>
      </c>
      <c r="H1390" s="14">
        <v>43711</v>
      </c>
      <c r="I1390" t="s">
        <v>981</v>
      </c>
      <c r="J1390" t="s">
        <v>985</v>
      </c>
      <c r="K1390" t="s">
        <v>984</v>
      </c>
      <c r="M1390">
        <v>5</v>
      </c>
      <c r="N1390" t="s">
        <v>991</v>
      </c>
      <c r="O1390">
        <v>1389</v>
      </c>
    </row>
    <row r="1391" spans="1:15" x14ac:dyDescent="0.35">
      <c r="A1391" t="s">
        <v>658</v>
      </c>
      <c r="B1391">
        <v>0.5</v>
      </c>
      <c r="C1391" t="b">
        <v>0</v>
      </c>
      <c r="D1391" t="b">
        <v>0</v>
      </c>
      <c r="E1391">
        <v>221</v>
      </c>
      <c r="F1391">
        <v>239</v>
      </c>
      <c r="G1391">
        <v>711</v>
      </c>
      <c r="H1391" s="14">
        <v>43711</v>
      </c>
      <c r="I1391" t="s">
        <v>981</v>
      </c>
      <c r="J1391" t="s">
        <v>982</v>
      </c>
      <c r="K1391" t="s">
        <v>987</v>
      </c>
      <c r="L1391">
        <v>500</v>
      </c>
      <c r="N1391">
        <v>1</v>
      </c>
      <c r="O1391">
        <v>1390</v>
      </c>
    </row>
    <row r="1392" spans="1:15" x14ac:dyDescent="0.35">
      <c r="A1392" t="s">
        <v>83</v>
      </c>
      <c r="B1392">
        <v>4.41</v>
      </c>
      <c r="C1392" t="b">
        <v>0</v>
      </c>
      <c r="D1392" t="b">
        <v>0</v>
      </c>
      <c r="E1392">
        <v>17</v>
      </c>
      <c r="F1392">
        <v>320</v>
      </c>
      <c r="G1392">
        <v>25</v>
      </c>
      <c r="H1392" s="14">
        <v>43711</v>
      </c>
      <c r="I1392" t="s">
        <v>981</v>
      </c>
      <c r="J1392" t="s">
        <v>985</v>
      </c>
      <c r="K1392" t="s">
        <v>984</v>
      </c>
      <c r="M1392">
        <v>8</v>
      </c>
      <c r="N1392">
        <v>7</v>
      </c>
      <c r="O1392">
        <v>1391</v>
      </c>
    </row>
    <row r="1393" spans="1:15" x14ac:dyDescent="0.35">
      <c r="A1393" t="s">
        <v>658</v>
      </c>
      <c r="B1393">
        <v>14.5</v>
      </c>
      <c r="C1393" t="b">
        <v>0</v>
      </c>
      <c r="D1393" t="b">
        <v>0</v>
      </c>
      <c r="E1393">
        <v>221</v>
      </c>
      <c r="F1393">
        <v>0</v>
      </c>
      <c r="G1393">
        <v>1599</v>
      </c>
      <c r="H1393" s="14">
        <v>43711</v>
      </c>
      <c r="I1393" t="s">
        <v>996</v>
      </c>
      <c r="K1393" t="s">
        <v>987</v>
      </c>
      <c r="L1393">
        <v>1000</v>
      </c>
      <c r="N1393">
        <v>2</v>
      </c>
      <c r="O1393">
        <v>1392</v>
      </c>
    </row>
    <row r="1394" spans="1:15" x14ac:dyDescent="0.35">
      <c r="A1394" t="s">
        <v>658</v>
      </c>
      <c r="B1394">
        <v>11.2</v>
      </c>
      <c r="C1394" t="b">
        <v>0</v>
      </c>
      <c r="D1394" t="b">
        <v>0</v>
      </c>
      <c r="E1394">
        <v>221</v>
      </c>
      <c r="F1394">
        <v>0</v>
      </c>
      <c r="G1394">
        <v>1600</v>
      </c>
      <c r="H1394" s="14">
        <v>43711</v>
      </c>
      <c r="I1394" t="s">
        <v>996</v>
      </c>
      <c r="K1394" t="s">
        <v>983</v>
      </c>
      <c r="L1394">
        <v>8000</v>
      </c>
      <c r="N1394">
        <v>4</v>
      </c>
      <c r="O1394">
        <v>1393</v>
      </c>
    </row>
    <row r="1395" spans="1:15" x14ac:dyDescent="0.35">
      <c r="A1395" t="s">
        <v>658</v>
      </c>
      <c r="B1395">
        <v>7.39</v>
      </c>
      <c r="C1395" t="b">
        <v>0</v>
      </c>
      <c r="D1395" t="b">
        <v>0</v>
      </c>
      <c r="E1395">
        <v>221</v>
      </c>
      <c r="F1395">
        <v>0</v>
      </c>
      <c r="G1395">
        <v>1601</v>
      </c>
      <c r="H1395" s="14">
        <v>43711</v>
      </c>
      <c r="I1395" t="s">
        <v>996</v>
      </c>
      <c r="K1395" t="s">
        <v>984</v>
      </c>
      <c r="M1395">
        <v>5</v>
      </c>
      <c r="N1395">
        <v>5</v>
      </c>
      <c r="O1395">
        <v>1394</v>
      </c>
    </row>
    <row r="1396" spans="1:15" x14ac:dyDescent="0.35">
      <c r="A1396" t="s">
        <v>658</v>
      </c>
      <c r="B1396">
        <v>0.5</v>
      </c>
      <c r="C1396" t="b">
        <v>0</v>
      </c>
      <c r="D1396" t="b">
        <v>0</v>
      </c>
      <c r="E1396">
        <v>221</v>
      </c>
      <c r="F1396">
        <v>239</v>
      </c>
      <c r="G1396">
        <v>712</v>
      </c>
      <c r="H1396" s="14">
        <v>43711</v>
      </c>
      <c r="I1396" t="s">
        <v>981</v>
      </c>
      <c r="J1396" t="s">
        <v>982</v>
      </c>
      <c r="K1396" t="s">
        <v>983</v>
      </c>
      <c r="L1396">
        <v>7500</v>
      </c>
      <c r="N1396">
        <v>3</v>
      </c>
      <c r="O1396">
        <v>1395</v>
      </c>
    </row>
    <row r="1397" spans="1:15" x14ac:dyDescent="0.35">
      <c r="A1397" t="s">
        <v>658</v>
      </c>
      <c r="B1397">
        <v>0.5</v>
      </c>
      <c r="C1397" t="b">
        <v>0</v>
      </c>
      <c r="D1397" t="b">
        <v>0</v>
      </c>
      <c r="E1397">
        <v>221</v>
      </c>
      <c r="F1397">
        <v>239</v>
      </c>
      <c r="G1397">
        <v>713</v>
      </c>
      <c r="H1397" s="14">
        <v>43711</v>
      </c>
      <c r="I1397" t="s">
        <v>981</v>
      </c>
      <c r="J1397" t="s">
        <v>982</v>
      </c>
      <c r="K1397" t="s">
        <v>984</v>
      </c>
      <c r="M1397">
        <v>5.5</v>
      </c>
      <c r="N1397">
        <v>6</v>
      </c>
      <c r="O1397">
        <v>1396</v>
      </c>
    </row>
    <row r="1398" spans="1:15" x14ac:dyDescent="0.35">
      <c r="A1398" t="s">
        <v>279</v>
      </c>
      <c r="B1398">
        <v>2.23</v>
      </c>
      <c r="C1398" t="b">
        <v>1</v>
      </c>
      <c r="D1398" t="b">
        <v>0</v>
      </c>
      <c r="E1398">
        <v>80</v>
      </c>
      <c r="F1398">
        <v>84</v>
      </c>
      <c r="G1398">
        <v>714</v>
      </c>
      <c r="H1398" s="14">
        <v>43711</v>
      </c>
      <c r="I1398" t="s">
        <v>981</v>
      </c>
      <c r="J1398" t="s">
        <v>990</v>
      </c>
      <c r="K1398" t="s">
        <v>987</v>
      </c>
      <c r="L1398">
        <v>500</v>
      </c>
      <c r="N1398">
        <v>1</v>
      </c>
      <c r="O1398">
        <v>1397</v>
      </c>
    </row>
    <row r="1399" spans="1:15" x14ac:dyDescent="0.35">
      <c r="A1399" t="s">
        <v>462</v>
      </c>
      <c r="B1399">
        <v>0.5</v>
      </c>
      <c r="C1399" t="b">
        <v>1</v>
      </c>
      <c r="D1399" t="b">
        <v>0</v>
      </c>
      <c r="E1399">
        <v>147</v>
      </c>
      <c r="F1399">
        <v>160</v>
      </c>
      <c r="G1399">
        <v>715</v>
      </c>
      <c r="H1399" s="14">
        <v>43711</v>
      </c>
      <c r="I1399" t="s">
        <v>981</v>
      </c>
      <c r="J1399" t="s">
        <v>982</v>
      </c>
      <c r="K1399" t="s">
        <v>987</v>
      </c>
      <c r="L1399">
        <v>500</v>
      </c>
      <c r="N1399">
        <v>1</v>
      </c>
      <c r="O1399">
        <v>1398</v>
      </c>
    </row>
    <row r="1400" spans="1:15" x14ac:dyDescent="0.35">
      <c r="A1400" t="s">
        <v>462</v>
      </c>
      <c r="B1400">
        <v>2.68</v>
      </c>
      <c r="C1400" t="b">
        <v>1</v>
      </c>
      <c r="D1400" t="b">
        <v>0</v>
      </c>
      <c r="E1400">
        <v>147</v>
      </c>
      <c r="F1400">
        <v>0</v>
      </c>
      <c r="G1400">
        <v>1602</v>
      </c>
      <c r="H1400" s="14">
        <v>43711</v>
      </c>
      <c r="I1400" t="s">
        <v>996</v>
      </c>
      <c r="K1400" t="s">
        <v>987</v>
      </c>
      <c r="L1400">
        <v>1000</v>
      </c>
      <c r="N1400">
        <v>2</v>
      </c>
      <c r="O1400">
        <v>1399</v>
      </c>
    </row>
    <row r="1401" spans="1:15" x14ac:dyDescent="0.35">
      <c r="A1401" t="s">
        <v>279</v>
      </c>
      <c r="B1401">
        <v>75.3</v>
      </c>
      <c r="C1401" t="b">
        <v>1</v>
      </c>
      <c r="D1401" t="b">
        <v>0</v>
      </c>
      <c r="E1401">
        <v>80</v>
      </c>
      <c r="F1401">
        <v>0</v>
      </c>
      <c r="G1401">
        <v>1603</v>
      </c>
      <c r="H1401" s="14">
        <v>43711</v>
      </c>
      <c r="I1401" t="s">
        <v>996</v>
      </c>
      <c r="K1401" t="s">
        <v>987</v>
      </c>
      <c r="L1401">
        <v>1000</v>
      </c>
      <c r="N1401">
        <v>2</v>
      </c>
      <c r="O1401">
        <v>1400</v>
      </c>
    </row>
    <row r="1402" spans="1:15" x14ac:dyDescent="0.35">
      <c r="A1402" t="s">
        <v>462</v>
      </c>
      <c r="B1402">
        <v>0.5</v>
      </c>
      <c r="C1402" t="b">
        <v>1</v>
      </c>
      <c r="D1402" t="b">
        <v>0</v>
      </c>
      <c r="E1402">
        <v>147</v>
      </c>
      <c r="F1402">
        <v>160</v>
      </c>
      <c r="G1402">
        <v>716</v>
      </c>
      <c r="H1402" s="14">
        <v>43711</v>
      </c>
      <c r="I1402" t="s">
        <v>981</v>
      </c>
      <c r="J1402" t="s">
        <v>982</v>
      </c>
      <c r="K1402" t="s">
        <v>983</v>
      </c>
      <c r="L1402">
        <v>7500</v>
      </c>
      <c r="N1402">
        <v>3</v>
      </c>
      <c r="O1402">
        <v>1401</v>
      </c>
    </row>
    <row r="1403" spans="1:15" x14ac:dyDescent="0.35">
      <c r="A1403" t="s">
        <v>462</v>
      </c>
      <c r="B1403">
        <v>3.26</v>
      </c>
      <c r="C1403" t="b">
        <v>1</v>
      </c>
      <c r="D1403" t="b">
        <v>0</v>
      </c>
      <c r="E1403">
        <v>147</v>
      </c>
      <c r="F1403">
        <v>0</v>
      </c>
      <c r="G1403">
        <v>1604</v>
      </c>
      <c r="H1403" s="14">
        <v>43711</v>
      </c>
      <c r="I1403" t="s">
        <v>996</v>
      </c>
      <c r="K1403" t="s">
        <v>983</v>
      </c>
      <c r="L1403">
        <v>8000</v>
      </c>
      <c r="N1403">
        <v>4</v>
      </c>
      <c r="O1403">
        <v>1402</v>
      </c>
    </row>
    <row r="1404" spans="1:15" x14ac:dyDescent="0.35">
      <c r="A1404" t="s">
        <v>462</v>
      </c>
      <c r="B1404">
        <v>1.4</v>
      </c>
      <c r="C1404" t="b">
        <v>1</v>
      </c>
      <c r="D1404" t="b">
        <v>0</v>
      </c>
      <c r="E1404">
        <v>147</v>
      </c>
      <c r="F1404">
        <v>0</v>
      </c>
      <c r="G1404">
        <v>1605</v>
      </c>
      <c r="H1404" s="14">
        <v>43711</v>
      </c>
      <c r="I1404" t="s">
        <v>996</v>
      </c>
      <c r="K1404" t="s">
        <v>984</v>
      </c>
      <c r="M1404">
        <v>5</v>
      </c>
      <c r="N1404">
        <v>5</v>
      </c>
      <c r="O1404">
        <v>1403</v>
      </c>
    </row>
    <row r="1405" spans="1:15" x14ac:dyDescent="0.35">
      <c r="A1405" t="s">
        <v>462</v>
      </c>
      <c r="B1405">
        <v>0.5</v>
      </c>
      <c r="C1405" t="b">
        <v>1</v>
      </c>
      <c r="D1405" t="b">
        <v>0</v>
      </c>
      <c r="E1405">
        <v>147</v>
      </c>
      <c r="F1405">
        <v>160</v>
      </c>
      <c r="G1405">
        <v>717</v>
      </c>
      <c r="H1405" s="14">
        <v>43711</v>
      </c>
      <c r="I1405" t="s">
        <v>981</v>
      </c>
      <c r="J1405" t="s">
        <v>982</v>
      </c>
      <c r="K1405" t="s">
        <v>984</v>
      </c>
      <c r="M1405">
        <v>5.5</v>
      </c>
      <c r="N1405">
        <v>6</v>
      </c>
      <c r="O1405">
        <v>1404</v>
      </c>
    </row>
    <row r="1406" spans="1:15" x14ac:dyDescent="0.35">
      <c r="A1406" t="s">
        <v>515</v>
      </c>
      <c r="B1406">
        <v>1.35</v>
      </c>
      <c r="C1406" t="b">
        <v>1</v>
      </c>
      <c r="D1406" t="b">
        <v>0</v>
      </c>
      <c r="E1406">
        <v>164</v>
      </c>
      <c r="F1406">
        <v>179</v>
      </c>
      <c r="G1406">
        <v>718</v>
      </c>
      <c r="H1406" s="14">
        <v>43711</v>
      </c>
      <c r="I1406" t="s">
        <v>981</v>
      </c>
      <c r="J1406" t="s">
        <v>990</v>
      </c>
      <c r="K1406" t="s">
        <v>987</v>
      </c>
      <c r="L1406">
        <v>500</v>
      </c>
      <c r="N1406">
        <v>1</v>
      </c>
      <c r="O1406">
        <v>1405</v>
      </c>
    </row>
    <row r="1407" spans="1:15" x14ac:dyDescent="0.35">
      <c r="A1407" t="s">
        <v>749</v>
      </c>
      <c r="B1407">
        <v>0.5</v>
      </c>
      <c r="C1407" t="b">
        <v>0</v>
      </c>
      <c r="D1407" t="b">
        <v>0</v>
      </c>
      <c r="E1407">
        <v>261</v>
      </c>
      <c r="F1407">
        <v>279</v>
      </c>
      <c r="G1407">
        <v>719</v>
      </c>
      <c r="H1407" s="14">
        <v>43711</v>
      </c>
      <c r="I1407" t="s">
        <v>981</v>
      </c>
      <c r="J1407" t="s">
        <v>982</v>
      </c>
      <c r="K1407" t="s">
        <v>987</v>
      </c>
      <c r="L1407">
        <v>500</v>
      </c>
      <c r="N1407">
        <v>1</v>
      </c>
      <c r="O1407">
        <v>1406</v>
      </c>
    </row>
    <row r="1408" spans="1:15" x14ac:dyDescent="0.35">
      <c r="A1408" t="s">
        <v>356</v>
      </c>
      <c r="B1408">
        <v>0.5</v>
      </c>
      <c r="C1408" t="b">
        <v>0</v>
      </c>
      <c r="D1408" t="b">
        <v>0</v>
      </c>
      <c r="E1408">
        <v>109</v>
      </c>
      <c r="F1408">
        <v>118</v>
      </c>
      <c r="G1408">
        <v>720</v>
      </c>
      <c r="H1408" s="14">
        <v>43711</v>
      </c>
      <c r="I1408" t="s">
        <v>981</v>
      </c>
      <c r="J1408" t="s">
        <v>982</v>
      </c>
      <c r="K1408" t="s">
        <v>987</v>
      </c>
      <c r="L1408">
        <v>500</v>
      </c>
      <c r="N1408">
        <v>1</v>
      </c>
      <c r="O1408">
        <v>1407</v>
      </c>
    </row>
    <row r="1409" spans="1:15" x14ac:dyDescent="0.35">
      <c r="A1409" t="s">
        <v>749</v>
      </c>
      <c r="B1409">
        <v>3.65</v>
      </c>
      <c r="C1409" t="b">
        <v>0</v>
      </c>
      <c r="D1409" t="b">
        <v>0</v>
      </c>
      <c r="E1409">
        <v>261</v>
      </c>
      <c r="F1409">
        <v>0</v>
      </c>
      <c r="G1409">
        <v>1606</v>
      </c>
      <c r="H1409" s="14">
        <v>43711</v>
      </c>
      <c r="I1409" t="s">
        <v>996</v>
      </c>
      <c r="K1409" t="s">
        <v>987</v>
      </c>
      <c r="L1409">
        <v>1000</v>
      </c>
      <c r="N1409">
        <v>2</v>
      </c>
      <c r="O1409">
        <v>1408</v>
      </c>
    </row>
    <row r="1410" spans="1:15" x14ac:dyDescent="0.35">
      <c r="A1410" t="s">
        <v>749</v>
      </c>
      <c r="B1410">
        <v>16.5</v>
      </c>
      <c r="C1410" t="b">
        <v>0</v>
      </c>
      <c r="D1410" t="b">
        <v>0</v>
      </c>
      <c r="E1410">
        <v>261</v>
      </c>
      <c r="F1410">
        <v>0</v>
      </c>
      <c r="G1410">
        <v>1607</v>
      </c>
      <c r="H1410" s="14">
        <v>43711</v>
      </c>
      <c r="I1410" t="s">
        <v>996</v>
      </c>
      <c r="K1410" t="s">
        <v>983</v>
      </c>
      <c r="L1410">
        <v>7000</v>
      </c>
      <c r="N1410">
        <v>4</v>
      </c>
      <c r="O1410">
        <v>1409</v>
      </c>
    </row>
    <row r="1411" spans="1:15" x14ac:dyDescent="0.35">
      <c r="A1411" t="s">
        <v>356</v>
      </c>
      <c r="B1411">
        <v>12.6</v>
      </c>
      <c r="C1411" t="b">
        <v>0</v>
      </c>
      <c r="D1411" t="b">
        <v>0</v>
      </c>
      <c r="E1411">
        <v>109</v>
      </c>
      <c r="F1411">
        <v>0</v>
      </c>
      <c r="G1411">
        <v>1608</v>
      </c>
      <c r="H1411" s="14">
        <v>43711</v>
      </c>
      <c r="I1411" t="s">
        <v>996</v>
      </c>
      <c r="K1411" t="s">
        <v>987</v>
      </c>
      <c r="L1411">
        <v>1000</v>
      </c>
      <c r="N1411">
        <v>2</v>
      </c>
      <c r="O1411">
        <v>1410</v>
      </c>
    </row>
    <row r="1412" spans="1:15" x14ac:dyDescent="0.35">
      <c r="A1412" t="s">
        <v>749</v>
      </c>
      <c r="B1412">
        <v>0.5</v>
      </c>
      <c r="C1412" t="b">
        <v>0</v>
      </c>
      <c r="D1412" t="b">
        <v>0</v>
      </c>
      <c r="E1412">
        <v>261</v>
      </c>
      <c r="F1412">
        <v>279</v>
      </c>
      <c r="G1412">
        <v>721</v>
      </c>
      <c r="H1412" s="14">
        <v>43711</v>
      </c>
      <c r="I1412" t="s">
        <v>981</v>
      </c>
      <c r="J1412" t="s">
        <v>982</v>
      </c>
      <c r="K1412" t="s">
        <v>983</v>
      </c>
      <c r="L1412">
        <v>6500</v>
      </c>
      <c r="N1412">
        <v>3</v>
      </c>
      <c r="O1412">
        <v>1411</v>
      </c>
    </row>
    <row r="1413" spans="1:15" x14ac:dyDescent="0.35">
      <c r="A1413" t="s">
        <v>356</v>
      </c>
      <c r="B1413">
        <v>19.7</v>
      </c>
      <c r="C1413" t="b">
        <v>0</v>
      </c>
      <c r="D1413" t="b">
        <v>0</v>
      </c>
      <c r="E1413">
        <v>109</v>
      </c>
      <c r="F1413">
        <v>0</v>
      </c>
      <c r="G1413">
        <v>1609</v>
      </c>
      <c r="H1413" s="14">
        <v>43711</v>
      </c>
      <c r="I1413" t="s">
        <v>996</v>
      </c>
      <c r="K1413" t="s">
        <v>983</v>
      </c>
      <c r="L1413">
        <v>8000</v>
      </c>
      <c r="N1413">
        <v>4</v>
      </c>
      <c r="O1413">
        <v>1412</v>
      </c>
    </row>
    <row r="1414" spans="1:15" x14ac:dyDescent="0.35">
      <c r="A1414" t="s">
        <v>356</v>
      </c>
      <c r="B1414">
        <v>6.72</v>
      </c>
      <c r="C1414" t="b">
        <v>0</v>
      </c>
      <c r="D1414" t="b">
        <v>0</v>
      </c>
      <c r="E1414">
        <v>109</v>
      </c>
      <c r="F1414">
        <v>0</v>
      </c>
      <c r="G1414">
        <v>1610</v>
      </c>
      <c r="H1414" s="14">
        <v>43711</v>
      </c>
      <c r="I1414" t="s">
        <v>996</v>
      </c>
      <c r="K1414" t="s">
        <v>984</v>
      </c>
      <c r="M1414">
        <v>5</v>
      </c>
      <c r="N1414">
        <v>5</v>
      </c>
      <c r="O1414">
        <v>1413</v>
      </c>
    </row>
    <row r="1415" spans="1:15" x14ac:dyDescent="0.35">
      <c r="A1415" t="s">
        <v>356</v>
      </c>
      <c r="B1415">
        <v>2.0699999999999998</v>
      </c>
      <c r="C1415" t="b">
        <v>0</v>
      </c>
      <c r="D1415" t="b">
        <v>0</v>
      </c>
      <c r="E1415">
        <v>109</v>
      </c>
      <c r="F1415">
        <v>118</v>
      </c>
      <c r="G1415">
        <v>722</v>
      </c>
      <c r="H1415" s="14">
        <v>43711</v>
      </c>
      <c r="I1415" t="s">
        <v>981</v>
      </c>
      <c r="J1415" t="s">
        <v>982</v>
      </c>
      <c r="K1415" t="s">
        <v>983</v>
      </c>
      <c r="L1415">
        <v>7500</v>
      </c>
      <c r="N1415">
        <v>3</v>
      </c>
      <c r="O1415">
        <v>1414</v>
      </c>
    </row>
    <row r="1416" spans="1:15" x14ac:dyDescent="0.35">
      <c r="A1416" t="s">
        <v>749</v>
      </c>
      <c r="B1416">
        <v>1.47</v>
      </c>
      <c r="C1416" t="b">
        <v>0</v>
      </c>
      <c r="D1416" t="b">
        <v>0</v>
      </c>
      <c r="E1416">
        <v>261</v>
      </c>
      <c r="F1416">
        <v>0</v>
      </c>
      <c r="G1416">
        <v>1611</v>
      </c>
      <c r="H1416" s="14">
        <v>43711</v>
      </c>
      <c r="I1416" t="s">
        <v>996</v>
      </c>
      <c r="K1416" t="s">
        <v>984</v>
      </c>
      <c r="M1416">
        <v>5</v>
      </c>
      <c r="N1416">
        <v>5</v>
      </c>
      <c r="O1416">
        <v>1415</v>
      </c>
    </row>
    <row r="1417" spans="1:15" x14ac:dyDescent="0.35">
      <c r="A1417" t="s">
        <v>356</v>
      </c>
      <c r="B1417">
        <v>2.41</v>
      </c>
      <c r="C1417" t="b">
        <v>0</v>
      </c>
      <c r="D1417" t="b">
        <v>0</v>
      </c>
      <c r="E1417">
        <v>109</v>
      </c>
      <c r="F1417">
        <v>118</v>
      </c>
      <c r="G1417">
        <v>724</v>
      </c>
      <c r="H1417" s="14">
        <v>43711</v>
      </c>
      <c r="I1417" t="s">
        <v>981</v>
      </c>
      <c r="J1417" t="s">
        <v>982</v>
      </c>
      <c r="K1417" t="s">
        <v>984</v>
      </c>
      <c r="M1417">
        <v>5.5</v>
      </c>
      <c r="N1417">
        <v>6</v>
      </c>
      <c r="O1417">
        <v>1416</v>
      </c>
    </row>
    <row r="1418" spans="1:15" x14ac:dyDescent="0.35">
      <c r="A1418" t="s">
        <v>749</v>
      </c>
      <c r="B1418">
        <v>0.5</v>
      </c>
      <c r="C1418" t="b">
        <v>0</v>
      </c>
      <c r="D1418" t="b">
        <v>0</v>
      </c>
      <c r="E1418">
        <v>261</v>
      </c>
      <c r="F1418">
        <v>279</v>
      </c>
      <c r="G1418">
        <v>723</v>
      </c>
      <c r="H1418" s="14">
        <v>43711</v>
      </c>
      <c r="I1418" t="s">
        <v>981</v>
      </c>
      <c r="J1418" t="s">
        <v>982</v>
      </c>
      <c r="K1418" t="s">
        <v>984</v>
      </c>
      <c r="M1418">
        <v>5.25</v>
      </c>
      <c r="N1418">
        <v>6</v>
      </c>
      <c r="O1418">
        <v>1417</v>
      </c>
    </row>
    <row r="1419" spans="1:15" x14ac:dyDescent="0.35">
      <c r="A1419" t="s">
        <v>89</v>
      </c>
      <c r="B1419">
        <v>0.5</v>
      </c>
      <c r="C1419" t="b">
        <v>0</v>
      </c>
      <c r="D1419" t="b">
        <v>0</v>
      </c>
      <c r="E1419">
        <v>18</v>
      </c>
      <c r="F1419">
        <v>19</v>
      </c>
      <c r="G1419">
        <v>725</v>
      </c>
      <c r="H1419" s="14">
        <v>43711</v>
      </c>
      <c r="I1419" t="s">
        <v>981</v>
      </c>
      <c r="J1419" t="s">
        <v>982</v>
      </c>
      <c r="K1419" t="s">
        <v>987</v>
      </c>
      <c r="L1419">
        <v>500</v>
      </c>
      <c r="N1419">
        <v>1</v>
      </c>
      <c r="O1419">
        <v>1418</v>
      </c>
    </row>
    <row r="1420" spans="1:15" x14ac:dyDescent="0.35">
      <c r="A1420" t="s">
        <v>89</v>
      </c>
      <c r="B1420">
        <v>4.8499999999999996</v>
      </c>
      <c r="C1420" t="b">
        <v>0</v>
      </c>
      <c r="D1420" t="b">
        <v>0</v>
      </c>
      <c r="E1420">
        <v>18</v>
      </c>
      <c r="F1420">
        <v>0</v>
      </c>
      <c r="G1420">
        <v>1612</v>
      </c>
      <c r="H1420" s="14">
        <v>43711</v>
      </c>
      <c r="I1420" t="s">
        <v>996</v>
      </c>
      <c r="K1420" t="s">
        <v>987</v>
      </c>
      <c r="L1420">
        <v>1000</v>
      </c>
      <c r="N1420">
        <v>2</v>
      </c>
      <c r="O1420">
        <v>1419</v>
      </c>
    </row>
    <row r="1421" spans="1:15" x14ac:dyDescent="0.35">
      <c r="A1421" t="s">
        <v>89</v>
      </c>
      <c r="B1421">
        <v>15.7</v>
      </c>
      <c r="C1421" t="b">
        <v>0</v>
      </c>
      <c r="D1421" t="b">
        <v>0</v>
      </c>
      <c r="E1421">
        <v>18</v>
      </c>
      <c r="F1421">
        <v>0</v>
      </c>
      <c r="G1421">
        <v>1613</v>
      </c>
      <c r="H1421" s="14">
        <v>43711</v>
      </c>
      <c r="I1421" t="s">
        <v>996</v>
      </c>
      <c r="K1421" t="s">
        <v>983</v>
      </c>
      <c r="L1421">
        <v>8000</v>
      </c>
      <c r="N1421">
        <v>4</v>
      </c>
      <c r="O1421">
        <v>1420</v>
      </c>
    </row>
    <row r="1422" spans="1:15" x14ac:dyDescent="0.35">
      <c r="A1422" t="s">
        <v>89</v>
      </c>
      <c r="B1422">
        <v>0.5</v>
      </c>
      <c r="C1422" t="b">
        <v>0</v>
      </c>
      <c r="D1422" t="b">
        <v>0</v>
      </c>
      <c r="E1422">
        <v>18</v>
      </c>
      <c r="F1422">
        <v>19</v>
      </c>
      <c r="G1422">
        <v>726</v>
      </c>
      <c r="H1422" s="14">
        <v>43711</v>
      </c>
      <c r="I1422" t="s">
        <v>981</v>
      </c>
      <c r="J1422" t="s">
        <v>982</v>
      </c>
      <c r="K1422" t="s">
        <v>983</v>
      </c>
      <c r="L1422">
        <v>7500</v>
      </c>
      <c r="N1422">
        <v>3</v>
      </c>
      <c r="O1422">
        <v>1421</v>
      </c>
    </row>
    <row r="1423" spans="1:15" x14ac:dyDescent="0.35">
      <c r="A1423" t="s">
        <v>89</v>
      </c>
      <c r="B1423">
        <v>7.48</v>
      </c>
      <c r="C1423" t="b">
        <v>0</v>
      </c>
      <c r="D1423" t="b">
        <v>0</v>
      </c>
      <c r="E1423">
        <v>18</v>
      </c>
      <c r="F1423">
        <v>0</v>
      </c>
      <c r="G1423">
        <v>1614</v>
      </c>
      <c r="H1423" s="14">
        <v>43711</v>
      </c>
      <c r="I1423" t="s">
        <v>996</v>
      </c>
      <c r="K1423" t="s">
        <v>984</v>
      </c>
      <c r="M1423">
        <v>5</v>
      </c>
      <c r="N1423">
        <v>5</v>
      </c>
      <c r="O1423">
        <v>1422</v>
      </c>
    </row>
    <row r="1424" spans="1:15" x14ac:dyDescent="0.35">
      <c r="A1424" t="s">
        <v>515</v>
      </c>
      <c r="B1424">
        <v>12.8</v>
      </c>
      <c r="C1424" t="b">
        <v>1</v>
      </c>
      <c r="D1424" t="b">
        <v>0</v>
      </c>
      <c r="E1424">
        <v>164</v>
      </c>
      <c r="F1424">
        <v>0</v>
      </c>
      <c r="G1424">
        <v>1615</v>
      </c>
      <c r="H1424" s="14">
        <v>43711</v>
      </c>
      <c r="I1424" t="s">
        <v>996</v>
      </c>
      <c r="K1424" t="s">
        <v>987</v>
      </c>
      <c r="L1424">
        <v>1000</v>
      </c>
      <c r="N1424">
        <v>2</v>
      </c>
      <c r="O1424">
        <v>1423</v>
      </c>
    </row>
    <row r="1425" spans="1:15" x14ac:dyDescent="0.35">
      <c r="A1425" t="s">
        <v>89</v>
      </c>
      <c r="B1425">
        <v>0.5</v>
      </c>
      <c r="C1425" t="b">
        <v>0</v>
      </c>
      <c r="D1425" t="b">
        <v>0</v>
      </c>
      <c r="E1425">
        <v>18</v>
      </c>
      <c r="F1425">
        <v>19</v>
      </c>
      <c r="G1425">
        <v>727</v>
      </c>
      <c r="H1425" s="14">
        <v>43711</v>
      </c>
      <c r="I1425" t="s">
        <v>981</v>
      </c>
      <c r="J1425" t="s">
        <v>982</v>
      </c>
      <c r="K1425" t="s">
        <v>984</v>
      </c>
      <c r="M1425">
        <v>5</v>
      </c>
      <c r="N1425">
        <v>6</v>
      </c>
      <c r="O1425">
        <v>1424</v>
      </c>
    </row>
    <row r="1426" spans="1:15" x14ac:dyDescent="0.35">
      <c r="A1426" t="s">
        <v>515</v>
      </c>
      <c r="B1426">
        <v>1.96</v>
      </c>
      <c r="C1426" t="b">
        <v>1</v>
      </c>
      <c r="D1426" t="b">
        <v>0</v>
      </c>
      <c r="E1426">
        <v>164</v>
      </c>
      <c r="F1426">
        <v>179</v>
      </c>
      <c r="G1426">
        <v>728</v>
      </c>
      <c r="H1426" s="14">
        <v>43711</v>
      </c>
      <c r="I1426" t="s">
        <v>981</v>
      </c>
      <c r="J1426" t="s">
        <v>990</v>
      </c>
      <c r="K1426" t="s">
        <v>983</v>
      </c>
      <c r="L1426">
        <v>5500</v>
      </c>
      <c r="N1426">
        <v>3</v>
      </c>
      <c r="O1426">
        <v>1425</v>
      </c>
    </row>
    <row r="1427" spans="1:15" x14ac:dyDescent="0.35">
      <c r="A1427" t="s">
        <v>515</v>
      </c>
      <c r="B1427">
        <v>20.2</v>
      </c>
      <c r="C1427" t="b">
        <v>1</v>
      </c>
      <c r="D1427" t="b">
        <v>0</v>
      </c>
      <c r="E1427">
        <v>164</v>
      </c>
      <c r="F1427">
        <v>0</v>
      </c>
      <c r="G1427">
        <v>1616</v>
      </c>
      <c r="H1427" s="14">
        <v>43711</v>
      </c>
      <c r="I1427" t="s">
        <v>996</v>
      </c>
      <c r="K1427" t="s">
        <v>983</v>
      </c>
      <c r="L1427">
        <v>6000</v>
      </c>
      <c r="N1427">
        <v>4</v>
      </c>
      <c r="O1427">
        <v>1426</v>
      </c>
    </row>
    <row r="1428" spans="1:15" x14ac:dyDescent="0.35">
      <c r="A1428" t="s">
        <v>515</v>
      </c>
      <c r="B1428">
        <v>9</v>
      </c>
      <c r="C1428" t="b">
        <v>1</v>
      </c>
      <c r="D1428" t="b">
        <v>0</v>
      </c>
      <c r="E1428">
        <v>164</v>
      </c>
      <c r="F1428">
        <v>0</v>
      </c>
      <c r="G1428">
        <v>1617</v>
      </c>
      <c r="H1428" s="14">
        <v>43711</v>
      </c>
      <c r="I1428" t="s">
        <v>996</v>
      </c>
      <c r="K1428" t="s">
        <v>984</v>
      </c>
      <c r="M1428">
        <v>5</v>
      </c>
      <c r="N1428">
        <v>5</v>
      </c>
      <c r="O1428">
        <v>1427</v>
      </c>
    </row>
    <row r="1429" spans="1:15" x14ac:dyDescent="0.35">
      <c r="A1429" t="s">
        <v>515</v>
      </c>
      <c r="B1429">
        <v>0.5</v>
      </c>
      <c r="C1429" t="b">
        <v>1</v>
      </c>
      <c r="D1429" t="b">
        <v>0</v>
      </c>
      <c r="E1429">
        <v>164</v>
      </c>
      <c r="F1429">
        <v>179</v>
      </c>
      <c r="G1429">
        <v>729</v>
      </c>
      <c r="H1429" s="14">
        <v>43711</v>
      </c>
      <c r="I1429" t="s">
        <v>981</v>
      </c>
      <c r="J1429" t="s">
        <v>990</v>
      </c>
      <c r="K1429" t="s">
        <v>984</v>
      </c>
      <c r="M1429">
        <v>5.5</v>
      </c>
      <c r="N1429">
        <v>6</v>
      </c>
      <c r="O1429">
        <v>1428</v>
      </c>
    </row>
    <row r="1430" spans="1:15" x14ac:dyDescent="0.35">
      <c r="A1430" t="s">
        <v>699</v>
      </c>
      <c r="B1430">
        <v>0.5</v>
      </c>
      <c r="C1430" t="b">
        <v>1</v>
      </c>
      <c r="D1430" t="b">
        <v>0</v>
      </c>
      <c r="E1430">
        <v>238</v>
      </c>
      <c r="F1430">
        <v>256</v>
      </c>
      <c r="G1430">
        <v>730</v>
      </c>
      <c r="H1430" s="14">
        <v>43711</v>
      </c>
      <c r="I1430" t="s">
        <v>981</v>
      </c>
      <c r="J1430" t="s">
        <v>982</v>
      </c>
      <c r="K1430" t="s">
        <v>987</v>
      </c>
      <c r="L1430">
        <v>500</v>
      </c>
      <c r="N1430" t="s">
        <v>5</v>
      </c>
      <c r="O1430">
        <v>1429</v>
      </c>
    </row>
    <row r="1431" spans="1:15" x14ac:dyDescent="0.35">
      <c r="A1431" t="s">
        <v>699</v>
      </c>
      <c r="B1431">
        <v>0.5</v>
      </c>
      <c r="C1431" t="b">
        <v>1</v>
      </c>
      <c r="D1431" t="b">
        <v>0</v>
      </c>
      <c r="E1431">
        <v>238</v>
      </c>
      <c r="F1431">
        <v>0</v>
      </c>
      <c r="G1431">
        <v>1618</v>
      </c>
      <c r="H1431" s="14">
        <v>43711</v>
      </c>
      <c r="I1431" t="s">
        <v>996</v>
      </c>
      <c r="K1431" t="s">
        <v>987</v>
      </c>
      <c r="L1431">
        <v>1000</v>
      </c>
      <c r="N1431" t="s">
        <v>21</v>
      </c>
      <c r="O1431">
        <v>1430</v>
      </c>
    </row>
    <row r="1432" spans="1:15" x14ac:dyDescent="0.35">
      <c r="A1432" t="s">
        <v>699</v>
      </c>
      <c r="B1432">
        <v>0.5</v>
      </c>
      <c r="C1432" t="b">
        <v>1</v>
      </c>
      <c r="D1432" t="b">
        <v>0</v>
      </c>
      <c r="E1432">
        <v>238</v>
      </c>
      <c r="F1432">
        <v>256</v>
      </c>
      <c r="G1432">
        <v>731</v>
      </c>
      <c r="H1432" s="14">
        <v>43711</v>
      </c>
      <c r="I1432" t="s">
        <v>981</v>
      </c>
      <c r="J1432" t="s">
        <v>982</v>
      </c>
      <c r="K1432" t="s">
        <v>983</v>
      </c>
      <c r="L1432">
        <v>7500</v>
      </c>
      <c r="N1432" t="s">
        <v>169</v>
      </c>
      <c r="O1432">
        <v>1431</v>
      </c>
    </row>
    <row r="1433" spans="1:15" x14ac:dyDescent="0.35">
      <c r="A1433" t="s">
        <v>699</v>
      </c>
      <c r="B1433">
        <v>0.5</v>
      </c>
      <c r="C1433" t="b">
        <v>1</v>
      </c>
      <c r="D1433" t="b">
        <v>0</v>
      </c>
      <c r="E1433">
        <v>238</v>
      </c>
      <c r="F1433">
        <v>0</v>
      </c>
      <c r="G1433">
        <v>1619</v>
      </c>
      <c r="H1433" s="14">
        <v>43711</v>
      </c>
      <c r="I1433" t="s">
        <v>996</v>
      </c>
      <c r="K1433" t="s">
        <v>983</v>
      </c>
      <c r="L1433">
        <v>8000</v>
      </c>
      <c r="N1433" t="s">
        <v>644</v>
      </c>
      <c r="O1433">
        <v>1432</v>
      </c>
    </row>
    <row r="1434" spans="1:15" x14ac:dyDescent="0.35">
      <c r="A1434" t="s">
        <v>699</v>
      </c>
      <c r="B1434">
        <v>0.5</v>
      </c>
      <c r="C1434" t="b">
        <v>1</v>
      </c>
      <c r="D1434" t="b">
        <v>0</v>
      </c>
      <c r="E1434">
        <v>238</v>
      </c>
      <c r="F1434">
        <v>0</v>
      </c>
      <c r="G1434">
        <v>1620</v>
      </c>
      <c r="H1434" s="14">
        <v>43711</v>
      </c>
      <c r="I1434" t="s">
        <v>996</v>
      </c>
      <c r="K1434" t="s">
        <v>984</v>
      </c>
      <c r="M1434">
        <v>5</v>
      </c>
      <c r="N1434" t="s">
        <v>997</v>
      </c>
      <c r="O1434">
        <v>1433</v>
      </c>
    </row>
    <row r="1435" spans="1:15" x14ac:dyDescent="0.35">
      <c r="A1435" t="s">
        <v>699</v>
      </c>
      <c r="B1435">
        <v>0.5</v>
      </c>
      <c r="C1435" t="b">
        <v>1</v>
      </c>
      <c r="D1435" t="b">
        <v>0</v>
      </c>
      <c r="E1435">
        <v>238</v>
      </c>
      <c r="F1435">
        <v>256</v>
      </c>
      <c r="G1435">
        <v>732</v>
      </c>
      <c r="H1435" s="14">
        <v>43711</v>
      </c>
      <c r="I1435" t="s">
        <v>981</v>
      </c>
      <c r="J1435" t="s">
        <v>982</v>
      </c>
      <c r="K1435" t="s">
        <v>984</v>
      </c>
      <c r="M1435">
        <v>5</v>
      </c>
      <c r="N1435" t="s">
        <v>991</v>
      </c>
      <c r="O1435">
        <v>1434</v>
      </c>
    </row>
    <row r="1436" spans="1:15" x14ac:dyDescent="0.35">
      <c r="A1436" t="s">
        <v>608</v>
      </c>
      <c r="B1436">
        <v>0.5</v>
      </c>
      <c r="C1436" t="b">
        <v>0</v>
      </c>
      <c r="D1436" t="b">
        <v>0</v>
      </c>
      <c r="E1436">
        <v>197</v>
      </c>
      <c r="F1436">
        <v>214</v>
      </c>
      <c r="G1436">
        <v>733</v>
      </c>
      <c r="H1436" s="14">
        <v>43712</v>
      </c>
      <c r="I1436" t="s">
        <v>981</v>
      </c>
      <c r="J1436" t="s">
        <v>982</v>
      </c>
      <c r="K1436" t="s">
        <v>987</v>
      </c>
      <c r="L1436">
        <v>500</v>
      </c>
      <c r="N1436">
        <v>1</v>
      </c>
      <c r="O1436">
        <v>1435</v>
      </c>
    </row>
    <row r="1437" spans="1:15" x14ac:dyDescent="0.35">
      <c r="A1437" t="s">
        <v>275</v>
      </c>
      <c r="B1437">
        <v>0.5</v>
      </c>
      <c r="C1437" t="b">
        <v>0</v>
      </c>
      <c r="D1437" t="b">
        <v>0</v>
      </c>
      <c r="E1437">
        <v>78</v>
      </c>
      <c r="F1437">
        <v>0</v>
      </c>
      <c r="G1437">
        <v>1621</v>
      </c>
      <c r="H1437" s="14">
        <v>43712</v>
      </c>
      <c r="I1437" t="s">
        <v>996</v>
      </c>
      <c r="K1437" t="s">
        <v>987</v>
      </c>
      <c r="L1437">
        <v>1000</v>
      </c>
      <c r="N1437">
        <v>2</v>
      </c>
      <c r="O1437">
        <v>1436</v>
      </c>
    </row>
    <row r="1438" spans="1:15" x14ac:dyDescent="0.35">
      <c r="A1438" t="s">
        <v>275</v>
      </c>
      <c r="B1438">
        <v>0.5</v>
      </c>
      <c r="C1438" t="b">
        <v>0</v>
      </c>
      <c r="D1438" t="b">
        <v>0</v>
      </c>
      <c r="E1438">
        <v>78</v>
      </c>
      <c r="F1438">
        <v>82</v>
      </c>
      <c r="G1438">
        <v>734</v>
      </c>
      <c r="H1438" s="14">
        <v>43712</v>
      </c>
      <c r="I1438" t="s">
        <v>981</v>
      </c>
      <c r="J1438" t="s">
        <v>982</v>
      </c>
      <c r="K1438" t="s">
        <v>987</v>
      </c>
      <c r="L1438">
        <v>500</v>
      </c>
      <c r="N1438">
        <v>1</v>
      </c>
      <c r="O1438">
        <v>1437</v>
      </c>
    </row>
    <row r="1439" spans="1:15" x14ac:dyDescent="0.35">
      <c r="A1439" t="s">
        <v>275</v>
      </c>
      <c r="B1439">
        <v>0.5</v>
      </c>
      <c r="C1439" t="b">
        <v>0</v>
      </c>
      <c r="D1439" t="b">
        <v>0</v>
      </c>
      <c r="E1439">
        <v>78</v>
      </c>
      <c r="F1439">
        <v>82</v>
      </c>
      <c r="G1439">
        <v>735</v>
      </c>
      <c r="H1439" s="14">
        <v>43712</v>
      </c>
      <c r="I1439" t="s">
        <v>981</v>
      </c>
      <c r="J1439" t="s">
        <v>982</v>
      </c>
      <c r="K1439" t="s">
        <v>983</v>
      </c>
      <c r="L1439">
        <v>7500</v>
      </c>
      <c r="N1439">
        <v>3</v>
      </c>
      <c r="O1439">
        <v>1438</v>
      </c>
    </row>
    <row r="1440" spans="1:15" x14ac:dyDescent="0.35">
      <c r="A1440" t="s">
        <v>275</v>
      </c>
      <c r="B1440">
        <v>0.5</v>
      </c>
      <c r="C1440" t="b">
        <v>0</v>
      </c>
      <c r="D1440" t="b">
        <v>0</v>
      </c>
      <c r="E1440">
        <v>78</v>
      </c>
      <c r="F1440">
        <v>0</v>
      </c>
      <c r="G1440">
        <v>1622</v>
      </c>
      <c r="H1440" s="14">
        <v>43712</v>
      </c>
      <c r="I1440" t="s">
        <v>996</v>
      </c>
      <c r="K1440" t="s">
        <v>984</v>
      </c>
      <c r="M1440">
        <v>5</v>
      </c>
      <c r="N1440">
        <v>5</v>
      </c>
      <c r="O1440">
        <v>1439</v>
      </c>
    </row>
    <row r="1441" spans="1:15" x14ac:dyDescent="0.35">
      <c r="A1441" t="s">
        <v>275</v>
      </c>
      <c r="B1441">
        <v>0.5</v>
      </c>
      <c r="C1441" t="b">
        <v>0</v>
      </c>
      <c r="D1441" t="b">
        <v>0</v>
      </c>
      <c r="E1441">
        <v>78</v>
      </c>
      <c r="F1441">
        <v>82</v>
      </c>
      <c r="G1441">
        <v>736</v>
      </c>
      <c r="H1441" s="14">
        <v>43712</v>
      </c>
      <c r="I1441" t="s">
        <v>981</v>
      </c>
      <c r="J1441" t="s">
        <v>982</v>
      </c>
      <c r="K1441" t="s">
        <v>984</v>
      </c>
      <c r="M1441">
        <v>5.3</v>
      </c>
      <c r="N1441">
        <v>6</v>
      </c>
      <c r="O1441">
        <v>1440</v>
      </c>
    </row>
    <row r="1442" spans="1:15" x14ac:dyDescent="0.35">
      <c r="A1442" t="s">
        <v>275</v>
      </c>
      <c r="B1442">
        <v>0.5</v>
      </c>
      <c r="C1442" t="b">
        <v>0</v>
      </c>
      <c r="D1442" t="b">
        <v>0</v>
      </c>
      <c r="E1442">
        <v>78</v>
      </c>
      <c r="F1442">
        <v>0</v>
      </c>
      <c r="G1442">
        <v>1623</v>
      </c>
      <c r="H1442" s="14">
        <v>43712</v>
      </c>
      <c r="I1442" t="s">
        <v>996</v>
      </c>
      <c r="K1442" t="s">
        <v>983</v>
      </c>
      <c r="L1442">
        <v>8000</v>
      </c>
      <c r="N1442">
        <v>4</v>
      </c>
      <c r="O1442">
        <v>1441</v>
      </c>
    </row>
    <row r="1443" spans="1:15" x14ac:dyDescent="0.35">
      <c r="A1443" t="s">
        <v>608</v>
      </c>
      <c r="B1443">
        <v>7.77</v>
      </c>
      <c r="C1443" t="b">
        <v>0</v>
      </c>
      <c r="D1443" t="b">
        <v>0</v>
      </c>
      <c r="E1443">
        <v>197</v>
      </c>
      <c r="F1443">
        <v>0</v>
      </c>
      <c r="G1443">
        <v>1624</v>
      </c>
      <c r="H1443" s="14">
        <v>43712</v>
      </c>
      <c r="I1443" t="s">
        <v>996</v>
      </c>
      <c r="K1443" t="s">
        <v>987</v>
      </c>
      <c r="L1443">
        <v>1000</v>
      </c>
      <c r="N1443">
        <v>2</v>
      </c>
      <c r="O1443">
        <v>1442</v>
      </c>
    </row>
    <row r="1444" spans="1:15" x14ac:dyDescent="0.35">
      <c r="A1444" t="s">
        <v>608</v>
      </c>
      <c r="B1444">
        <v>16.399999999999999</v>
      </c>
      <c r="C1444" t="b">
        <v>0</v>
      </c>
      <c r="D1444" t="b">
        <v>0</v>
      </c>
      <c r="E1444">
        <v>197</v>
      </c>
      <c r="F1444">
        <v>0</v>
      </c>
      <c r="G1444">
        <v>1625</v>
      </c>
      <c r="H1444" s="14">
        <v>43712</v>
      </c>
      <c r="I1444" t="s">
        <v>996</v>
      </c>
      <c r="K1444" t="s">
        <v>983</v>
      </c>
      <c r="L1444">
        <v>7000</v>
      </c>
      <c r="N1444">
        <v>4</v>
      </c>
      <c r="O1444">
        <v>1443</v>
      </c>
    </row>
    <row r="1445" spans="1:15" x14ac:dyDescent="0.35">
      <c r="A1445" t="s">
        <v>608</v>
      </c>
      <c r="B1445">
        <v>6.4</v>
      </c>
      <c r="C1445" t="b">
        <v>0</v>
      </c>
      <c r="D1445" t="b">
        <v>0</v>
      </c>
      <c r="E1445">
        <v>197</v>
      </c>
      <c r="F1445">
        <v>0</v>
      </c>
      <c r="G1445">
        <v>1626</v>
      </c>
      <c r="H1445" s="14">
        <v>43712</v>
      </c>
      <c r="I1445" t="s">
        <v>996</v>
      </c>
      <c r="K1445" t="s">
        <v>984</v>
      </c>
      <c r="M1445">
        <v>5</v>
      </c>
      <c r="N1445">
        <v>5</v>
      </c>
      <c r="O1445">
        <v>1444</v>
      </c>
    </row>
    <row r="1446" spans="1:15" x14ac:dyDescent="0.35">
      <c r="A1446" t="s">
        <v>608</v>
      </c>
      <c r="B1446">
        <v>1.99</v>
      </c>
      <c r="C1446" t="b">
        <v>0</v>
      </c>
      <c r="D1446" t="b">
        <v>0</v>
      </c>
      <c r="E1446">
        <v>197</v>
      </c>
      <c r="F1446">
        <v>214</v>
      </c>
      <c r="G1446">
        <v>737</v>
      </c>
      <c r="H1446" s="14">
        <v>43712</v>
      </c>
      <c r="I1446" t="s">
        <v>981</v>
      </c>
      <c r="J1446" t="s">
        <v>982</v>
      </c>
      <c r="K1446" t="s">
        <v>983</v>
      </c>
      <c r="L1446">
        <v>6500</v>
      </c>
      <c r="N1446">
        <v>3</v>
      </c>
      <c r="O1446">
        <v>1445</v>
      </c>
    </row>
    <row r="1447" spans="1:15" x14ac:dyDescent="0.35">
      <c r="A1447" t="s">
        <v>608</v>
      </c>
      <c r="B1447">
        <v>0.5</v>
      </c>
      <c r="C1447" t="b">
        <v>0</v>
      </c>
      <c r="D1447" t="b">
        <v>0</v>
      </c>
      <c r="E1447">
        <v>197</v>
      </c>
      <c r="F1447">
        <v>214</v>
      </c>
      <c r="G1447">
        <v>738</v>
      </c>
      <c r="H1447" s="14">
        <v>43712</v>
      </c>
      <c r="I1447" t="s">
        <v>981</v>
      </c>
      <c r="J1447" t="s">
        <v>982</v>
      </c>
      <c r="K1447" t="s">
        <v>984</v>
      </c>
      <c r="M1447">
        <v>5</v>
      </c>
      <c r="N1447">
        <v>6</v>
      </c>
      <c r="O1447">
        <v>1446</v>
      </c>
    </row>
    <row r="1448" spans="1:15" x14ac:dyDescent="0.35">
      <c r="A1448" t="s">
        <v>656</v>
      </c>
      <c r="B1448">
        <v>1.08</v>
      </c>
      <c r="C1448" t="b">
        <v>0</v>
      </c>
      <c r="D1448" t="b">
        <v>0</v>
      </c>
      <c r="E1448">
        <v>220</v>
      </c>
      <c r="F1448">
        <v>238</v>
      </c>
      <c r="G1448">
        <v>739</v>
      </c>
      <c r="H1448" s="14">
        <v>43712</v>
      </c>
      <c r="I1448" t="s">
        <v>981</v>
      </c>
      <c r="J1448" t="s">
        <v>982</v>
      </c>
      <c r="K1448" t="s">
        <v>987</v>
      </c>
      <c r="L1448">
        <v>500</v>
      </c>
      <c r="N1448">
        <v>1</v>
      </c>
      <c r="O1448">
        <v>1447</v>
      </c>
    </row>
    <row r="1449" spans="1:15" x14ac:dyDescent="0.35">
      <c r="A1449" t="s">
        <v>656</v>
      </c>
      <c r="B1449">
        <v>58.3</v>
      </c>
      <c r="C1449" t="b">
        <v>0</v>
      </c>
      <c r="D1449" t="b">
        <v>0</v>
      </c>
      <c r="E1449">
        <v>220</v>
      </c>
      <c r="F1449">
        <v>0</v>
      </c>
      <c r="G1449">
        <v>1627</v>
      </c>
      <c r="H1449" s="14">
        <v>43712</v>
      </c>
      <c r="I1449" t="s">
        <v>996</v>
      </c>
      <c r="K1449" t="s">
        <v>987</v>
      </c>
      <c r="L1449">
        <v>1000</v>
      </c>
      <c r="N1449">
        <v>2</v>
      </c>
      <c r="O1449">
        <v>1448</v>
      </c>
    </row>
    <row r="1450" spans="1:15" x14ac:dyDescent="0.35">
      <c r="A1450" t="s">
        <v>241</v>
      </c>
      <c r="B1450">
        <v>0.5</v>
      </c>
      <c r="C1450" t="b">
        <v>0</v>
      </c>
      <c r="D1450" t="b">
        <v>0</v>
      </c>
      <c r="E1450">
        <v>65</v>
      </c>
      <c r="F1450">
        <v>69</v>
      </c>
      <c r="G1450">
        <v>740</v>
      </c>
      <c r="H1450" s="14">
        <v>43712</v>
      </c>
      <c r="I1450" t="s">
        <v>981</v>
      </c>
      <c r="J1450" t="s">
        <v>982</v>
      </c>
      <c r="K1450" t="s">
        <v>987</v>
      </c>
      <c r="L1450">
        <v>500</v>
      </c>
      <c r="N1450">
        <v>1</v>
      </c>
      <c r="O1450">
        <v>1449</v>
      </c>
    </row>
    <row r="1451" spans="1:15" x14ac:dyDescent="0.35">
      <c r="A1451" t="s">
        <v>656</v>
      </c>
      <c r="B1451">
        <v>1.1499999999999999</v>
      </c>
      <c r="C1451" t="b">
        <v>0</v>
      </c>
      <c r="D1451" t="b">
        <v>0</v>
      </c>
      <c r="E1451">
        <v>220</v>
      </c>
      <c r="F1451">
        <v>238</v>
      </c>
      <c r="G1451">
        <v>741</v>
      </c>
      <c r="H1451" s="14">
        <v>43712</v>
      </c>
      <c r="I1451" t="s">
        <v>981</v>
      </c>
      <c r="J1451" t="s">
        <v>982</v>
      </c>
      <c r="K1451" t="s">
        <v>983</v>
      </c>
      <c r="L1451">
        <v>5500</v>
      </c>
      <c r="N1451">
        <v>3</v>
      </c>
      <c r="O1451">
        <v>1450</v>
      </c>
    </row>
    <row r="1452" spans="1:15" x14ac:dyDescent="0.35">
      <c r="A1452" t="s">
        <v>656</v>
      </c>
      <c r="B1452">
        <v>25.6</v>
      </c>
      <c r="C1452" t="b">
        <v>0</v>
      </c>
      <c r="D1452" t="b">
        <v>0</v>
      </c>
      <c r="E1452">
        <v>220</v>
      </c>
      <c r="F1452">
        <v>0</v>
      </c>
      <c r="G1452">
        <v>1628</v>
      </c>
      <c r="H1452" s="14">
        <v>43712</v>
      </c>
      <c r="I1452" t="s">
        <v>996</v>
      </c>
      <c r="K1452" t="s">
        <v>983</v>
      </c>
      <c r="L1452">
        <v>6000</v>
      </c>
      <c r="N1452">
        <v>4</v>
      </c>
      <c r="O1452">
        <v>1451</v>
      </c>
    </row>
    <row r="1453" spans="1:15" x14ac:dyDescent="0.35">
      <c r="A1453" t="s">
        <v>656</v>
      </c>
      <c r="B1453">
        <v>7.84</v>
      </c>
      <c r="C1453" t="b">
        <v>0</v>
      </c>
      <c r="D1453" t="b">
        <v>0</v>
      </c>
      <c r="E1453">
        <v>220</v>
      </c>
      <c r="F1453">
        <v>0</v>
      </c>
      <c r="G1453">
        <v>1629</v>
      </c>
      <c r="H1453" s="14">
        <v>43712</v>
      </c>
      <c r="I1453" t="s">
        <v>996</v>
      </c>
      <c r="K1453" t="s">
        <v>984</v>
      </c>
      <c r="M1453">
        <v>5</v>
      </c>
      <c r="N1453">
        <v>5</v>
      </c>
      <c r="O1453">
        <v>1452</v>
      </c>
    </row>
    <row r="1454" spans="1:15" x14ac:dyDescent="0.35">
      <c r="A1454" t="s">
        <v>656</v>
      </c>
      <c r="B1454">
        <v>0.5</v>
      </c>
      <c r="C1454" t="b">
        <v>0</v>
      </c>
      <c r="D1454" t="b">
        <v>0</v>
      </c>
      <c r="E1454">
        <v>220</v>
      </c>
      <c r="F1454">
        <v>238</v>
      </c>
      <c r="G1454">
        <v>742</v>
      </c>
      <c r="H1454" s="14">
        <v>43712</v>
      </c>
      <c r="I1454" t="s">
        <v>981</v>
      </c>
      <c r="J1454" t="s">
        <v>982</v>
      </c>
      <c r="K1454" t="s">
        <v>984</v>
      </c>
      <c r="M1454">
        <v>5</v>
      </c>
      <c r="N1454">
        <v>6</v>
      </c>
      <c r="O1454">
        <v>1453</v>
      </c>
    </row>
    <row r="1455" spans="1:15" x14ac:dyDescent="0.35">
      <c r="A1455" t="s">
        <v>282</v>
      </c>
      <c r="B1455">
        <v>0.5</v>
      </c>
      <c r="C1455" t="b">
        <v>0</v>
      </c>
      <c r="D1455" t="b">
        <v>0</v>
      </c>
      <c r="E1455">
        <v>80</v>
      </c>
      <c r="F1455">
        <v>85</v>
      </c>
      <c r="G1455">
        <v>743</v>
      </c>
      <c r="H1455" s="14">
        <v>43712</v>
      </c>
      <c r="I1455" t="s">
        <v>981</v>
      </c>
      <c r="J1455" t="s">
        <v>982</v>
      </c>
      <c r="K1455" t="s">
        <v>987</v>
      </c>
      <c r="L1455">
        <v>500</v>
      </c>
      <c r="N1455">
        <v>1</v>
      </c>
      <c r="O1455">
        <v>1454</v>
      </c>
    </row>
    <row r="1456" spans="1:15" x14ac:dyDescent="0.35">
      <c r="A1456" t="s">
        <v>174</v>
      </c>
      <c r="B1456">
        <v>0.5</v>
      </c>
      <c r="C1456" t="b">
        <v>0</v>
      </c>
      <c r="D1456" t="b">
        <v>0</v>
      </c>
      <c r="E1456">
        <v>44</v>
      </c>
      <c r="F1456">
        <v>0</v>
      </c>
      <c r="G1456">
        <v>1630</v>
      </c>
      <c r="H1456" s="14">
        <v>43712</v>
      </c>
      <c r="I1456" t="s">
        <v>996</v>
      </c>
      <c r="K1456" t="s">
        <v>987</v>
      </c>
      <c r="L1456">
        <v>1000</v>
      </c>
      <c r="N1456">
        <v>2</v>
      </c>
      <c r="O1456">
        <v>1455</v>
      </c>
    </row>
    <row r="1457" spans="1:15" x14ac:dyDescent="0.35">
      <c r="A1457" t="s">
        <v>174</v>
      </c>
      <c r="B1457">
        <v>0.5</v>
      </c>
      <c r="C1457" t="b">
        <v>0</v>
      </c>
      <c r="D1457" t="b">
        <v>0</v>
      </c>
      <c r="E1457">
        <v>44</v>
      </c>
      <c r="F1457">
        <v>47</v>
      </c>
      <c r="G1457">
        <v>744</v>
      </c>
      <c r="H1457" s="14">
        <v>43712</v>
      </c>
      <c r="I1457" t="s">
        <v>981</v>
      </c>
      <c r="J1457" t="s">
        <v>982</v>
      </c>
      <c r="K1457" t="s">
        <v>987</v>
      </c>
      <c r="L1457">
        <v>500</v>
      </c>
      <c r="N1457">
        <v>1</v>
      </c>
      <c r="O1457">
        <v>1456</v>
      </c>
    </row>
    <row r="1458" spans="1:15" x14ac:dyDescent="0.35">
      <c r="A1458" t="s">
        <v>828</v>
      </c>
      <c r="B1458">
        <v>0.5</v>
      </c>
      <c r="C1458" t="b">
        <v>0</v>
      </c>
      <c r="D1458" t="b">
        <v>0</v>
      </c>
      <c r="E1458">
        <v>294</v>
      </c>
      <c r="F1458">
        <v>313</v>
      </c>
      <c r="G1458">
        <v>745</v>
      </c>
      <c r="H1458" s="14">
        <v>43712</v>
      </c>
      <c r="I1458" t="s">
        <v>981</v>
      </c>
      <c r="J1458" t="s">
        <v>982</v>
      </c>
      <c r="K1458" t="s">
        <v>987</v>
      </c>
      <c r="L1458">
        <v>500</v>
      </c>
      <c r="N1458">
        <v>1</v>
      </c>
      <c r="O1458">
        <v>1457</v>
      </c>
    </row>
    <row r="1459" spans="1:15" x14ac:dyDescent="0.35">
      <c r="A1459" t="s">
        <v>241</v>
      </c>
      <c r="B1459">
        <v>14.9</v>
      </c>
      <c r="C1459" t="b">
        <v>0</v>
      </c>
      <c r="D1459" t="b">
        <v>0</v>
      </c>
      <c r="E1459">
        <v>65</v>
      </c>
      <c r="F1459">
        <v>0</v>
      </c>
      <c r="G1459">
        <v>1631</v>
      </c>
      <c r="H1459" s="14">
        <v>43712</v>
      </c>
      <c r="I1459" t="s">
        <v>996</v>
      </c>
      <c r="K1459" t="s">
        <v>987</v>
      </c>
      <c r="L1459">
        <v>1000</v>
      </c>
      <c r="N1459">
        <v>2</v>
      </c>
      <c r="O1459">
        <v>1458</v>
      </c>
    </row>
    <row r="1460" spans="1:15" x14ac:dyDescent="0.35">
      <c r="A1460" t="s">
        <v>174</v>
      </c>
      <c r="B1460">
        <v>0.5</v>
      </c>
      <c r="C1460" t="b">
        <v>0</v>
      </c>
      <c r="D1460" t="b">
        <v>0</v>
      </c>
      <c r="E1460">
        <v>44</v>
      </c>
      <c r="F1460">
        <v>47</v>
      </c>
      <c r="G1460">
        <v>746</v>
      </c>
      <c r="H1460" s="14">
        <v>43712</v>
      </c>
      <c r="I1460" t="s">
        <v>981</v>
      </c>
      <c r="J1460" t="s">
        <v>982</v>
      </c>
      <c r="K1460" t="s">
        <v>983</v>
      </c>
      <c r="L1460">
        <v>6500</v>
      </c>
      <c r="N1460">
        <v>3</v>
      </c>
      <c r="O1460">
        <v>1459</v>
      </c>
    </row>
    <row r="1461" spans="1:15" x14ac:dyDescent="0.35">
      <c r="A1461" t="s">
        <v>174</v>
      </c>
      <c r="B1461">
        <v>0.5</v>
      </c>
      <c r="C1461" t="b">
        <v>0</v>
      </c>
      <c r="D1461" t="b">
        <v>0</v>
      </c>
      <c r="E1461">
        <v>44</v>
      </c>
      <c r="F1461">
        <v>0</v>
      </c>
      <c r="G1461">
        <v>1633</v>
      </c>
      <c r="H1461" s="14">
        <v>43712</v>
      </c>
      <c r="I1461" t="s">
        <v>996</v>
      </c>
      <c r="K1461" t="s">
        <v>984</v>
      </c>
      <c r="M1461">
        <v>5</v>
      </c>
      <c r="N1461">
        <v>5</v>
      </c>
      <c r="O1461">
        <v>1460</v>
      </c>
    </row>
    <row r="1462" spans="1:15" x14ac:dyDescent="0.35">
      <c r="A1462" t="s">
        <v>174</v>
      </c>
      <c r="B1462">
        <v>0.5</v>
      </c>
      <c r="C1462" t="b">
        <v>0</v>
      </c>
      <c r="D1462" t="b">
        <v>0</v>
      </c>
      <c r="E1462">
        <v>44</v>
      </c>
      <c r="F1462">
        <v>0</v>
      </c>
      <c r="G1462">
        <v>1632</v>
      </c>
      <c r="H1462" s="14">
        <v>43712</v>
      </c>
      <c r="I1462" t="s">
        <v>996</v>
      </c>
      <c r="K1462" t="s">
        <v>983</v>
      </c>
      <c r="L1462">
        <v>7000</v>
      </c>
      <c r="N1462">
        <v>4</v>
      </c>
      <c r="O1462">
        <v>1461</v>
      </c>
    </row>
    <row r="1463" spans="1:15" x14ac:dyDescent="0.35">
      <c r="A1463" t="s">
        <v>174</v>
      </c>
      <c r="B1463">
        <v>0.5</v>
      </c>
      <c r="C1463" t="b">
        <v>0</v>
      </c>
      <c r="D1463" t="b">
        <v>0</v>
      </c>
      <c r="E1463">
        <v>44</v>
      </c>
      <c r="F1463">
        <v>47</v>
      </c>
      <c r="G1463">
        <v>747</v>
      </c>
      <c r="H1463" s="14">
        <v>43712</v>
      </c>
      <c r="I1463" t="s">
        <v>981</v>
      </c>
      <c r="J1463" t="s">
        <v>982</v>
      </c>
      <c r="K1463" t="s">
        <v>984</v>
      </c>
      <c r="M1463">
        <v>5.3</v>
      </c>
      <c r="N1463">
        <v>6</v>
      </c>
      <c r="O1463">
        <v>1462</v>
      </c>
    </row>
    <row r="1464" spans="1:15" x14ac:dyDescent="0.35">
      <c r="A1464" t="s">
        <v>241</v>
      </c>
      <c r="B1464">
        <v>0.5</v>
      </c>
      <c r="C1464" t="b">
        <v>0</v>
      </c>
      <c r="D1464" t="b">
        <v>0</v>
      </c>
      <c r="E1464">
        <v>65</v>
      </c>
      <c r="F1464">
        <v>69</v>
      </c>
      <c r="G1464">
        <v>748</v>
      </c>
      <c r="H1464" s="14">
        <v>43712</v>
      </c>
      <c r="I1464" t="s">
        <v>981</v>
      </c>
      <c r="J1464" t="s">
        <v>982</v>
      </c>
      <c r="K1464" t="s">
        <v>983</v>
      </c>
      <c r="L1464">
        <v>6500</v>
      </c>
      <c r="N1464">
        <v>3</v>
      </c>
      <c r="O1464">
        <v>1463</v>
      </c>
    </row>
    <row r="1465" spans="1:15" x14ac:dyDescent="0.35">
      <c r="A1465" t="s">
        <v>241</v>
      </c>
      <c r="B1465">
        <v>25</v>
      </c>
      <c r="C1465" t="b">
        <v>0</v>
      </c>
      <c r="D1465" t="b">
        <v>0</v>
      </c>
      <c r="E1465">
        <v>65</v>
      </c>
      <c r="F1465">
        <v>0</v>
      </c>
      <c r="G1465">
        <v>1634</v>
      </c>
      <c r="H1465" s="14">
        <v>43712</v>
      </c>
      <c r="I1465" t="s">
        <v>996</v>
      </c>
      <c r="K1465" t="s">
        <v>983</v>
      </c>
      <c r="L1465">
        <v>7000</v>
      </c>
      <c r="N1465">
        <v>4</v>
      </c>
      <c r="O1465">
        <v>1464</v>
      </c>
    </row>
    <row r="1466" spans="1:15" x14ac:dyDescent="0.35">
      <c r="A1466" t="s">
        <v>241</v>
      </c>
      <c r="B1466">
        <v>11</v>
      </c>
      <c r="C1466" t="b">
        <v>0</v>
      </c>
      <c r="D1466" t="b">
        <v>0</v>
      </c>
      <c r="E1466">
        <v>65</v>
      </c>
      <c r="F1466">
        <v>0</v>
      </c>
      <c r="G1466">
        <v>1635</v>
      </c>
      <c r="H1466" s="14">
        <v>43712</v>
      </c>
      <c r="I1466" t="s">
        <v>996</v>
      </c>
      <c r="K1466" t="s">
        <v>984</v>
      </c>
      <c r="M1466">
        <v>5</v>
      </c>
      <c r="N1466">
        <v>5</v>
      </c>
      <c r="O1466">
        <v>1465</v>
      </c>
    </row>
    <row r="1467" spans="1:15" x14ac:dyDescent="0.35">
      <c r="A1467" t="s">
        <v>241</v>
      </c>
      <c r="B1467">
        <v>0.5</v>
      </c>
      <c r="C1467" t="b">
        <v>0</v>
      </c>
      <c r="D1467" t="b">
        <v>0</v>
      </c>
      <c r="E1467">
        <v>65</v>
      </c>
      <c r="F1467">
        <v>69</v>
      </c>
      <c r="G1467">
        <v>749</v>
      </c>
      <c r="H1467" s="14">
        <v>43712</v>
      </c>
      <c r="I1467" t="s">
        <v>981</v>
      </c>
      <c r="J1467" t="s">
        <v>982</v>
      </c>
      <c r="K1467" t="s">
        <v>984</v>
      </c>
      <c r="M1467">
        <v>5</v>
      </c>
      <c r="N1467">
        <v>6</v>
      </c>
      <c r="O1467">
        <v>1466</v>
      </c>
    </row>
    <row r="1468" spans="1:15" x14ac:dyDescent="0.35">
      <c r="A1468" t="s">
        <v>171</v>
      </c>
      <c r="B1468">
        <v>0.5</v>
      </c>
      <c r="C1468" t="b">
        <v>0</v>
      </c>
      <c r="D1468" t="b">
        <v>0</v>
      </c>
      <c r="E1468">
        <v>43</v>
      </c>
      <c r="F1468">
        <v>46</v>
      </c>
      <c r="G1468">
        <v>750</v>
      </c>
      <c r="H1468" s="14">
        <v>43712</v>
      </c>
      <c r="I1468" t="s">
        <v>981</v>
      </c>
      <c r="J1468" t="s">
        <v>982</v>
      </c>
      <c r="K1468" t="s">
        <v>987</v>
      </c>
      <c r="L1468">
        <v>500</v>
      </c>
      <c r="N1468">
        <v>1</v>
      </c>
      <c r="O1468">
        <v>1467</v>
      </c>
    </row>
    <row r="1469" spans="1:15" x14ac:dyDescent="0.35">
      <c r="A1469" t="s">
        <v>171</v>
      </c>
      <c r="B1469">
        <v>6.91</v>
      </c>
      <c r="C1469" t="b">
        <v>0</v>
      </c>
      <c r="D1469" t="b">
        <v>0</v>
      </c>
      <c r="E1469">
        <v>43</v>
      </c>
      <c r="F1469">
        <v>0</v>
      </c>
      <c r="G1469">
        <v>1636</v>
      </c>
      <c r="H1469" s="14">
        <v>43712</v>
      </c>
      <c r="I1469" t="s">
        <v>996</v>
      </c>
      <c r="K1469" t="s">
        <v>987</v>
      </c>
      <c r="L1469">
        <v>1000</v>
      </c>
      <c r="N1469">
        <v>2</v>
      </c>
      <c r="O1469">
        <v>1468</v>
      </c>
    </row>
    <row r="1470" spans="1:15" x14ac:dyDescent="0.35">
      <c r="A1470" t="s">
        <v>171</v>
      </c>
      <c r="B1470">
        <v>0.5</v>
      </c>
      <c r="C1470" t="b">
        <v>0</v>
      </c>
      <c r="D1470" t="b">
        <v>0</v>
      </c>
      <c r="E1470">
        <v>43</v>
      </c>
      <c r="F1470">
        <v>46</v>
      </c>
      <c r="G1470">
        <v>751</v>
      </c>
      <c r="H1470" s="14">
        <v>43712</v>
      </c>
      <c r="I1470" t="s">
        <v>981</v>
      </c>
      <c r="J1470" t="s">
        <v>982</v>
      </c>
      <c r="K1470" t="s">
        <v>983</v>
      </c>
      <c r="L1470">
        <v>7500</v>
      </c>
      <c r="N1470">
        <v>3</v>
      </c>
      <c r="O1470">
        <v>1469</v>
      </c>
    </row>
    <row r="1471" spans="1:15" x14ac:dyDescent="0.35">
      <c r="A1471" t="s">
        <v>171</v>
      </c>
      <c r="B1471">
        <v>7.57</v>
      </c>
      <c r="C1471" t="b">
        <v>0</v>
      </c>
      <c r="D1471" t="b">
        <v>0</v>
      </c>
      <c r="E1471">
        <v>43</v>
      </c>
      <c r="F1471">
        <v>0</v>
      </c>
      <c r="G1471">
        <v>1637</v>
      </c>
      <c r="H1471" s="14">
        <v>43712</v>
      </c>
      <c r="I1471" t="s">
        <v>996</v>
      </c>
      <c r="K1471" t="s">
        <v>983</v>
      </c>
      <c r="L1471">
        <v>8000</v>
      </c>
      <c r="N1471">
        <v>4</v>
      </c>
      <c r="O1471">
        <v>1470</v>
      </c>
    </row>
    <row r="1472" spans="1:15" x14ac:dyDescent="0.35">
      <c r="A1472" t="s">
        <v>171</v>
      </c>
      <c r="B1472">
        <v>6.05</v>
      </c>
      <c r="C1472" t="b">
        <v>0</v>
      </c>
      <c r="D1472" t="b">
        <v>0</v>
      </c>
      <c r="E1472">
        <v>43</v>
      </c>
      <c r="F1472">
        <v>0</v>
      </c>
      <c r="G1472">
        <v>1638</v>
      </c>
      <c r="H1472" s="14">
        <v>43712</v>
      </c>
      <c r="I1472" t="s">
        <v>996</v>
      </c>
      <c r="K1472" t="s">
        <v>984</v>
      </c>
      <c r="M1472">
        <v>5</v>
      </c>
      <c r="N1472">
        <v>5</v>
      </c>
      <c r="O1472">
        <v>1471</v>
      </c>
    </row>
    <row r="1473" spans="1:15" x14ac:dyDescent="0.35">
      <c r="A1473" t="s">
        <v>282</v>
      </c>
      <c r="B1473">
        <v>78</v>
      </c>
      <c r="C1473" t="b">
        <v>0</v>
      </c>
      <c r="D1473" t="b">
        <v>0</v>
      </c>
      <c r="E1473">
        <v>80</v>
      </c>
      <c r="F1473">
        <v>0</v>
      </c>
      <c r="G1473">
        <v>1639</v>
      </c>
      <c r="H1473" s="14">
        <v>43712</v>
      </c>
      <c r="I1473" t="s">
        <v>996</v>
      </c>
      <c r="K1473" t="s">
        <v>987</v>
      </c>
      <c r="L1473">
        <v>1000</v>
      </c>
      <c r="N1473">
        <v>2</v>
      </c>
      <c r="O1473">
        <v>1472</v>
      </c>
    </row>
    <row r="1474" spans="1:15" x14ac:dyDescent="0.35">
      <c r="A1474" t="s">
        <v>171</v>
      </c>
      <c r="B1474">
        <v>0.5</v>
      </c>
      <c r="C1474" t="b">
        <v>0</v>
      </c>
      <c r="D1474" t="b">
        <v>0</v>
      </c>
      <c r="E1474">
        <v>43</v>
      </c>
      <c r="F1474">
        <v>46</v>
      </c>
      <c r="G1474">
        <v>752</v>
      </c>
      <c r="H1474" s="14">
        <v>43712</v>
      </c>
      <c r="I1474" t="s">
        <v>981</v>
      </c>
      <c r="J1474" t="s">
        <v>982</v>
      </c>
      <c r="K1474" t="s">
        <v>984</v>
      </c>
      <c r="M1474">
        <v>5.3</v>
      </c>
      <c r="N1474">
        <v>6</v>
      </c>
      <c r="O1474">
        <v>1473</v>
      </c>
    </row>
    <row r="1475" spans="1:15" x14ac:dyDescent="0.35">
      <c r="A1475" t="s">
        <v>282</v>
      </c>
      <c r="B1475">
        <v>9.3000000000000007</v>
      </c>
      <c r="C1475" t="b">
        <v>0</v>
      </c>
      <c r="D1475" t="b">
        <v>0</v>
      </c>
      <c r="E1475">
        <v>80</v>
      </c>
      <c r="F1475">
        <v>85</v>
      </c>
      <c r="G1475">
        <v>753</v>
      </c>
      <c r="H1475" s="14">
        <v>43712</v>
      </c>
      <c r="I1475" t="s">
        <v>981</v>
      </c>
      <c r="J1475" t="s">
        <v>982</v>
      </c>
      <c r="K1475" t="s">
        <v>983</v>
      </c>
      <c r="L1475">
        <v>6500</v>
      </c>
      <c r="N1475">
        <v>3</v>
      </c>
      <c r="O1475">
        <v>1474</v>
      </c>
    </row>
    <row r="1476" spans="1:15" x14ac:dyDescent="0.35">
      <c r="A1476" t="s">
        <v>282</v>
      </c>
      <c r="B1476">
        <v>86.9</v>
      </c>
      <c r="C1476" t="b">
        <v>0</v>
      </c>
      <c r="D1476" t="b">
        <v>0</v>
      </c>
      <c r="E1476">
        <v>80</v>
      </c>
      <c r="F1476">
        <v>0</v>
      </c>
      <c r="G1476">
        <v>1640</v>
      </c>
      <c r="H1476" s="14">
        <v>43712</v>
      </c>
      <c r="I1476" t="s">
        <v>996</v>
      </c>
      <c r="K1476" t="s">
        <v>983</v>
      </c>
      <c r="L1476">
        <v>7000</v>
      </c>
      <c r="N1476">
        <v>4</v>
      </c>
      <c r="O1476">
        <v>1475</v>
      </c>
    </row>
    <row r="1477" spans="1:15" x14ac:dyDescent="0.35">
      <c r="A1477" t="s">
        <v>282</v>
      </c>
      <c r="B1477">
        <v>17.7</v>
      </c>
      <c r="C1477" t="b">
        <v>0</v>
      </c>
      <c r="D1477" t="b">
        <v>0</v>
      </c>
      <c r="E1477">
        <v>80</v>
      </c>
      <c r="F1477">
        <v>0</v>
      </c>
      <c r="G1477">
        <v>1641</v>
      </c>
      <c r="H1477" s="14">
        <v>43712</v>
      </c>
      <c r="I1477" t="s">
        <v>996</v>
      </c>
      <c r="K1477" t="s">
        <v>984</v>
      </c>
      <c r="M1477">
        <v>5</v>
      </c>
      <c r="N1477">
        <v>5</v>
      </c>
      <c r="O1477">
        <v>1476</v>
      </c>
    </row>
    <row r="1478" spans="1:15" x14ac:dyDescent="0.35">
      <c r="A1478" t="s">
        <v>282</v>
      </c>
      <c r="B1478">
        <v>1.1499999999999999</v>
      </c>
      <c r="C1478" t="b">
        <v>0</v>
      </c>
      <c r="D1478" t="b">
        <v>0</v>
      </c>
      <c r="E1478">
        <v>80</v>
      </c>
      <c r="F1478">
        <v>85</v>
      </c>
      <c r="G1478">
        <v>754</v>
      </c>
      <c r="H1478" s="14">
        <v>43712</v>
      </c>
      <c r="I1478" t="s">
        <v>981</v>
      </c>
      <c r="J1478" t="s">
        <v>982</v>
      </c>
      <c r="K1478" t="s">
        <v>984</v>
      </c>
      <c r="M1478">
        <v>5.5</v>
      </c>
      <c r="N1478">
        <v>6</v>
      </c>
      <c r="O1478">
        <v>1477</v>
      </c>
    </row>
    <row r="1479" spans="1:15" x14ac:dyDescent="0.35">
      <c r="A1479" t="s">
        <v>679</v>
      </c>
      <c r="B1479">
        <v>0.5</v>
      </c>
      <c r="C1479" t="b">
        <v>0</v>
      </c>
      <c r="D1479" t="b">
        <v>0</v>
      </c>
      <c r="E1479">
        <v>230</v>
      </c>
      <c r="F1479">
        <v>248</v>
      </c>
      <c r="G1479">
        <v>755</v>
      </c>
      <c r="H1479" s="14">
        <v>43712</v>
      </c>
      <c r="I1479" t="s">
        <v>981</v>
      </c>
      <c r="J1479" t="s">
        <v>982</v>
      </c>
      <c r="K1479" t="s">
        <v>987</v>
      </c>
      <c r="L1479">
        <v>500</v>
      </c>
      <c r="N1479">
        <v>1</v>
      </c>
      <c r="O1479">
        <v>1478</v>
      </c>
    </row>
    <row r="1480" spans="1:15" x14ac:dyDescent="0.35">
      <c r="A1480" t="s">
        <v>776</v>
      </c>
      <c r="B1480">
        <v>0.5</v>
      </c>
      <c r="C1480" t="b">
        <v>0</v>
      </c>
      <c r="D1480" t="b">
        <v>0</v>
      </c>
      <c r="E1480">
        <v>272</v>
      </c>
      <c r="F1480">
        <v>291</v>
      </c>
      <c r="G1480">
        <v>756</v>
      </c>
      <c r="H1480" s="14">
        <v>43712</v>
      </c>
      <c r="I1480" t="s">
        <v>981</v>
      </c>
      <c r="J1480" t="s">
        <v>982</v>
      </c>
      <c r="K1480" t="s">
        <v>987</v>
      </c>
      <c r="L1480">
        <v>500</v>
      </c>
      <c r="N1480">
        <v>1</v>
      </c>
      <c r="O1480">
        <v>1479</v>
      </c>
    </row>
    <row r="1481" spans="1:15" x14ac:dyDescent="0.35">
      <c r="A1481" t="s">
        <v>776</v>
      </c>
      <c r="B1481">
        <v>9.68</v>
      </c>
      <c r="C1481" t="b">
        <v>0</v>
      </c>
      <c r="D1481" t="b">
        <v>0</v>
      </c>
      <c r="E1481">
        <v>272</v>
      </c>
      <c r="F1481">
        <v>0</v>
      </c>
      <c r="G1481">
        <v>1642</v>
      </c>
      <c r="H1481" s="14">
        <v>43712</v>
      </c>
      <c r="I1481" t="s">
        <v>996</v>
      </c>
      <c r="K1481" t="s">
        <v>987</v>
      </c>
      <c r="L1481">
        <v>1000</v>
      </c>
      <c r="N1481">
        <v>2</v>
      </c>
      <c r="O1481">
        <v>1480</v>
      </c>
    </row>
    <row r="1482" spans="1:15" x14ac:dyDescent="0.35">
      <c r="A1482" t="s">
        <v>776</v>
      </c>
      <c r="B1482">
        <v>1.04</v>
      </c>
      <c r="C1482" t="b">
        <v>0</v>
      </c>
      <c r="D1482" t="b">
        <v>0</v>
      </c>
      <c r="E1482">
        <v>272</v>
      </c>
      <c r="F1482">
        <v>291</v>
      </c>
      <c r="G1482">
        <v>757</v>
      </c>
      <c r="H1482" s="14">
        <v>43712</v>
      </c>
      <c r="I1482" t="s">
        <v>981</v>
      </c>
      <c r="J1482" t="s">
        <v>982</v>
      </c>
      <c r="K1482" t="s">
        <v>983</v>
      </c>
      <c r="L1482">
        <v>6500</v>
      </c>
      <c r="N1482">
        <v>3</v>
      </c>
      <c r="O1482">
        <v>1481</v>
      </c>
    </row>
    <row r="1483" spans="1:15" x14ac:dyDescent="0.35">
      <c r="A1483" t="s">
        <v>776</v>
      </c>
      <c r="B1483">
        <v>17</v>
      </c>
      <c r="C1483" t="b">
        <v>0</v>
      </c>
      <c r="D1483" t="b">
        <v>0</v>
      </c>
      <c r="E1483">
        <v>272</v>
      </c>
      <c r="F1483">
        <v>0</v>
      </c>
      <c r="G1483">
        <v>1643</v>
      </c>
      <c r="H1483" s="14">
        <v>43712</v>
      </c>
      <c r="I1483" t="s">
        <v>996</v>
      </c>
      <c r="K1483" t="s">
        <v>983</v>
      </c>
      <c r="L1483">
        <v>7000</v>
      </c>
      <c r="N1483">
        <v>4</v>
      </c>
      <c r="O1483">
        <v>1482</v>
      </c>
    </row>
    <row r="1484" spans="1:15" x14ac:dyDescent="0.35">
      <c r="A1484" t="s">
        <v>776</v>
      </c>
      <c r="B1484">
        <v>7.39</v>
      </c>
      <c r="C1484" t="b">
        <v>0</v>
      </c>
      <c r="D1484" t="b">
        <v>0</v>
      </c>
      <c r="E1484">
        <v>272</v>
      </c>
      <c r="F1484">
        <v>0</v>
      </c>
      <c r="G1484">
        <v>1644</v>
      </c>
      <c r="H1484" s="14">
        <v>43712</v>
      </c>
      <c r="I1484" t="s">
        <v>996</v>
      </c>
      <c r="K1484" t="s">
        <v>984</v>
      </c>
      <c r="M1484">
        <v>5</v>
      </c>
      <c r="N1484">
        <v>5</v>
      </c>
      <c r="O1484">
        <v>1483</v>
      </c>
    </row>
    <row r="1485" spans="1:15" x14ac:dyDescent="0.35">
      <c r="A1485" t="s">
        <v>776</v>
      </c>
      <c r="B1485">
        <v>0.5</v>
      </c>
      <c r="C1485" t="b">
        <v>0</v>
      </c>
      <c r="D1485" t="b">
        <v>0</v>
      </c>
      <c r="E1485">
        <v>272</v>
      </c>
      <c r="F1485">
        <v>291</v>
      </c>
      <c r="G1485">
        <v>758</v>
      </c>
      <c r="H1485" s="14">
        <v>43712</v>
      </c>
      <c r="I1485" t="s">
        <v>981</v>
      </c>
      <c r="J1485" t="s">
        <v>982</v>
      </c>
      <c r="K1485" t="s">
        <v>984</v>
      </c>
      <c r="M1485">
        <v>5</v>
      </c>
      <c r="N1485">
        <v>6</v>
      </c>
      <c r="O1485">
        <v>1484</v>
      </c>
    </row>
    <row r="1486" spans="1:15" x14ac:dyDescent="0.35">
      <c r="A1486" t="s">
        <v>828</v>
      </c>
      <c r="B1486">
        <v>60.2</v>
      </c>
      <c r="C1486" t="b">
        <v>0</v>
      </c>
      <c r="D1486" t="b">
        <v>0</v>
      </c>
      <c r="E1486">
        <v>294</v>
      </c>
      <c r="F1486">
        <v>0</v>
      </c>
      <c r="G1486">
        <v>1645</v>
      </c>
      <c r="H1486" s="14">
        <v>43712</v>
      </c>
      <c r="I1486" t="s">
        <v>996</v>
      </c>
      <c r="K1486" t="s">
        <v>987</v>
      </c>
      <c r="L1486">
        <v>1000</v>
      </c>
      <c r="N1486">
        <v>2</v>
      </c>
      <c r="O1486">
        <v>1485</v>
      </c>
    </row>
    <row r="1487" spans="1:15" x14ac:dyDescent="0.35">
      <c r="A1487" t="s">
        <v>828</v>
      </c>
      <c r="B1487">
        <v>1.54</v>
      </c>
      <c r="C1487" t="b">
        <v>0</v>
      </c>
      <c r="D1487" t="b">
        <v>0</v>
      </c>
      <c r="E1487">
        <v>294</v>
      </c>
      <c r="F1487">
        <v>313</v>
      </c>
      <c r="G1487">
        <v>759</v>
      </c>
      <c r="H1487" s="14">
        <v>43712</v>
      </c>
      <c r="I1487" t="s">
        <v>981</v>
      </c>
      <c r="J1487" t="s">
        <v>982</v>
      </c>
      <c r="K1487" t="s">
        <v>983</v>
      </c>
      <c r="L1487">
        <v>6500</v>
      </c>
      <c r="N1487">
        <v>3</v>
      </c>
      <c r="O1487">
        <v>1486</v>
      </c>
    </row>
    <row r="1488" spans="1:15" x14ac:dyDescent="0.35">
      <c r="A1488" t="s">
        <v>828</v>
      </c>
      <c r="B1488">
        <v>35.1</v>
      </c>
      <c r="C1488" t="b">
        <v>0</v>
      </c>
      <c r="D1488" t="b">
        <v>0</v>
      </c>
      <c r="E1488">
        <v>294</v>
      </c>
      <c r="F1488">
        <v>0</v>
      </c>
      <c r="G1488">
        <v>1646</v>
      </c>
      <c r="H1488" s="14">
        <v>43712</v>
      </c>
      <c r="I1488" t="s">
        <v>996</v>
      </c>
      <c r="K1488" t="s">
        <v>983</v>
      </c>
      <c r="L1488">
        <v>7000</v>
      </c>
      <c r="N1488">
        <v>4</v>
      </c>
      <c r="O1488">
        <v>1487</v>
      </c>
    </row>
    <row r="1489" spans="1:15" x14ac:dyDescent="0.35">
      <c r="A1489" t="s">
        <v>828</v>
      </c>
      <c r="B1489">
        <v>17</v>
      </c>
      <c r="C1489" t="b">
        <v>0</v>
      </c>
      <c r="D1489" t="b">
        <v>0</v>
      </c>
      <c r="E1489">
        <v>294</v>
      </c>
      <c r="F1489">
        <v>0</v>
      </c>
      <c r="G1489">
        <v>1647</v>
      </c>
      <c r="H1489" s="14">
        <v>43712</v>
      </c>
      <c r="I1489" t="s">
        <v>996</v>
      </c>
      <c r="K1489" t="s">
        <v>984</v>
      </c>
      <c r="M1489">
        <v>5</v>
      </c>
      <c r="N1489">
        <v>5</v>
      </c>
      <c r="O1489">
        <v>1488</v>
      </c>
    </row>
    <row r="1490" spans="1:15" x14ac:dyDescent="0.35">
      <c r="A1490" t="s">
        <v>828</v>
      </c>
      <c r="B1490">
        <v>0.5</v>
      </c>
      <c r="C1490" t="b">
        <v>0</v>
      </c>
      <c r="D1490" t="b">
        <v>0</v>
      </c>
      <c r="E1490">
        <v>294</v>
      </c>
      <c r="F1490">
        <v>313</v>
      </c>
      <c r="G1490">
        <v>760</v>
      </c>
      <c r="H1490" s="14">
        <v>43712</v>
      </c>
      <c r="I1490" t="s">
        <v>981</v>
      </c>
      <c r="J1490" t="s">
        <v>982</v>
      </c>
      <c r="K1490" t="s">
        <v>984</v>
      </c>
      <c r="M1490">
        <v>5</v>
      </c>
      <c r="N1490">
        <v>6</v>
      </c>
      <c r="O1490">
        <v>1489</v>
      </c>
    </row>
    <row r="1491" spans="1:15" x14ac:dyDescent="0.35">
      <c r="A1491" t="s">
        <v>679</v>
      </c>
      <c r="B1491">
        <v>4.6399999999999997</v>
      </c>
      <c r="C1491" t="b">
        <v>0</v>
      </c>
      <c r="D1491" t="b">
        <v>0</v>
      </c>
      <c r="E1491">
        <v>230</v>
      </c>
      <c r="F1491">
        <v>0</v>
      </c>
      <c r="G1491">
        <v>1648</v>
      </c>
      <c r="H1491" s="14">
        <v>43712</v>
      </c>
      <c r="I1491" t="s">
        <v>996</v>
      </c>
      <c r="K1491" t="s">
        <v>987</v>
      </c>
      <c r="L1491">
        <v>1000</v>
      </c>
      <c r="N1491">
        <v>2</v>
      </c>
      <c r="O1491">
        <v>1490</v>
      </c>
    </row>
    <row r="1492" spans="1:15" x14ac:dyDescent="0.35">
      <c r="A1492" t="s">
        <v>679</v>
      </c>
      <c r="B1492">
        <v>0.5</v>
      </c>
      <c r="C1492" t="b">
        <v>0</v>
      </c>
      <c r="D1492" t="b">
        <v>0</v>
      </c>
      <c r="E1492">
        <v>230</v>
      </c>
      <c r="F1492">
        <v>248</v>
      </c>
      <c r="G1492">
        <v>761</v>
      </c>
      <c r="H1492" s="14">
        <v>43712</v>
      </c>
      <c r="I1492" t="s">
        <v>981</v>
      </c>
      <c r="J1492" t="s">
        <v>982</v>
      </c>
      <c r="K1492" t="s">
        <v>983</v>
      </c>
      <c r="L1492">
        <v>5500</v>
      </c>
      <c r="N1492">
        <v>3</v>
      </c>
      <c r="O1492">
        <v>1491</v>
      </c>
    </row>
    <row r="1493" spans="1:15" x14ac:dyDescent="0.35">
      <c r="A1493" t="s">
        <v>679</v>
      </c>
      <c r="B1493">
        <v>1.06</v>
      </c>
      <c r="C1493" t="b">
        <v>0</v>
      </c>
      <c r="D1493" t="b">
        <v>0</v>
      </c>
      <c r="E1493">
        <v>230</v>
      </c>
      <c r="F1493">
        <v>0</v>
      </c>
      <c r="G1493">
        <v>1649</v>
      </c>
      <c r="H1493" s="14">
        <v>43712</v>
      </c>
      <c r="I1493" t="s">
        <v>996</v>
      </c>
      <c r="K1493" t="s">
        <v>983</v>
      </c>
      <c r="L1493">
        <v>6000</v>
      </c>
      <c r="N1493">
        <v>4</v>
      </c>
      <c r="O1493">
        <v>1492</v>
      </c>
    </row>
    <row r="1494" spans="1:15" x14ac:dyDescent="0.35">
      <c r="A1494" t="s">
        <v>679</v>
      </c>
      <c r="B1494">
        <v>1.04</v>
      </c>
      <c r="C1494" t="b">
        <v>0</v>
      </c>
      <c r="D1494" t="b">
        <v>0</v>
      </c>
      <c r="E1494">
        <v>230</v>
      </c>
      <c r="F1494">
        <v>0</v>
      </c>
      <c r="G1494">
        <v>1650</v>
      </c>
      <c r="H1494" s="14">
        <v>43712</v>
      </c>
      <c r="I1494" t="s">
        <v>996</v>
      </c>
      <c r="K1494" t="s">
        <v>984</v>
      </c>
      <c r="M1494">
        <v>5</v>
      </c>
      <c r="N1494">
        <v>5</v>
      </c>
      <c r="O1494">
        <v>1493</v>
      </c>
    </row>
    <row r="1495" spans="1:15" x14ac:dyDescent="0.35">
      <c r="A1495" t="s">
        <v>679</v>
      </c>
      <c r="B1495">
        <v>0.5</v>
      </c>
      <c r="C1495" t="b">
        <v>0</v>
      </c>
      <c r="D1495" t="b">
        <v>0</v>
      </c>
      <c r="E1495">
        <v>230</v>
      </c>
      <c r="F1495">
        <v>248</v>
      </c>
      <c r="G1495">
        <v>762</v>
      </c>
      <c r="H1495" s="14">
        <v>43712</v>
      </c>
      <c r="I1495" t="s">
        <v>981</v>
      </c>
      <c r="J1495" t="s">
        <v>982</v>
      </c>
      <c r="K1495" t="s">
        <v>984</v>
      </c>
      <c r="M1495">
        <v>5.5</v>
      </c>
      <c r="N1495">
        <v>6</v>
      </c>
      <c r="O1495">
        <v>1494</v>
      </c>
    </row>
    <row r="1496" spans="1:15" x14ac:dyDescent="0.35">
      <c r="A1496" t="s">
        <v>578</v>
      </c>
      <c r="B1496">
        <v>0.5</v>
      </c>
      <c r="C1496" t="b">
        <v>0</v>
      </c>
      <c r="D1496" t="b">
        <v>0</v>
      </c>
      <c r="E1496">
        <v>185</v>
      </c>
      <c r="F1496">
        <v>201</v>
      </c>
      <c r="G1496">
        <v>763</v>
      </c>
      <c r="H1496" s="14">
        <v>43712</v>
      </c>
      <c r="I1496" t="s">
        <v>981</v>
      </c>
      <c r="J1496" t="s">
        <v>982</v>
      </c>
      <c r="K1496" t="s">
        <v>987</v>
      </c>
      <c r="L1496">
        <v>500</v>
      </c>
      <c r="N1496">
        <v>1</v>
      </c>
      <c r="O1496">
        <v>1495</v>
      </c>
    </row>
    <row r="1497" spans="1:15" x14ac:dyDescent="0.35">
      <c r="A1497" t="s">
        <v>519</v>
      </c>
      <c r="B1497">
        <v>9.08</v>
      </c>
      <c r="C1497" t="b">
        <v>0</v>
      </c>
      <c r="D1497" t="b">
        <v>0</v>
      </c>
      <c r="E1497">
        <v>165</v>
      </c>
      <c r="F1497">
        <v>0</v>
      </c>
      <c r="G1497">
        <v>1651</v>
      </c>
      <c r="H1497" s="14">
        <v>43712</v>
      </c>
      <c r="I1497" t="s">
        <v>996</v>
      </c>
      <c r="K1497" t="s">
        <v>987</v>
      </c>
      <c r="L1497">
        <v>1000</v>
      </c>
      <c r="N1497">
        <v>2</v>
      </c>
      <c r="O1497">
        <v>1496</v>
      </c>
    </row>
    <row r="1498" spans="1:15" x14ac:dyDescent="0.35">
      <c r="A1498" t="s">
        <v>519</v>
      </c>
      <c r="B1498">
        <v>23.8</v>
      </c>
      <c r="C1498" t="b">
        <v>0</v>
      </c>
      <c r="D1498" t="b">
        <v>0</v>
      </c>
      <c r="E1498">
        <v>165</v>
      </c>
      <c r="F1498">
        <v>0</v>
      </c>
      <c r="G1498">
        <v>1652</v>
      </c>
      <c r="H1498" s="14">
        <v>43712</v>
      </c>
      <c r="I1498" t="s">
        <v>996</v>
      </c>
      <c r="K1498" t="s">
        <v>983</v>
      </c>
      <c r="L1498">
        <v>8000</v>
      </c>
      <c r="N1498">
        <v>4</v>
      </c>
      <c r="O1498">
        <v>1497</v>
      </c>
    </row>
    <row r="1499" spans="1:15" x14ac:dyDescent="0.35">
      <c r="A1499" t="s">
        <v>519</v>
      </c>
      <c r="B1499">
        <v>0.5</v>
      </c>
      <c r="C1499" t="b">
        <v>0</v>
      </c>
      <c r="D1499" t="b">
        <v>0</v>
      </c>
      <c r="E1499">
        <v>165</v>
      </c>
      <c r="F1499">
        <v>180</v>
      </c>
      <c r="G1499">
        <v>764</v>
      </c>
      <c r="H1499" s="14">
        <v>43712</v>
      </c>
      <c r="I1499" t="s">
        <v>981</v>
      </c>
      <c r="J1499" t="s">
        <v>982</v>
      </c>
      <c r="K1499" t="s">
        <v>987</v>
      </c>
      <c r="L1499">
        <v>500</v>
      </c>
      <c r="N1499">
        <v>1</v>
      </c>
      <c r="O1499">
        <v>1498</v>
      </c>
    </row>
    <row r="1500" spans="1:15" x14ac:dyDescent="0.35">
      <c r="A1500" t="s">
        <v>519</v>
      </c>
      <c r="B1500">
        <v>0.5</v>
      </c>
      <c r="C1500" t="b">
        <v>0</v>
      </c>
      <c r="D1500" t="b">
        <v>0</v>
      </c>
      <c r="E1500">
        <v>165</v>
      </c>
      <c r="F1500">
        <v>180</v>
      </c>
      <c r="G1500">
        <v>765</v>
      </c>
      <c r="H1500" s="14">
        <v>43712</v>
      </c>
      <c r="I1500" t="s">
        <v>981</v>
      </c>
      <c r="J1500" t="s">
        <v>982</v>
      </c>
      <c r="K1500" t="s">
        <v>983</v>
      </c>
      <c r="L1500">
        <v>7500</v>
      </c>
      <c r="N1500">
        <v>3</v>
      </c>
      <c r="O1500">
        <v>1499</v>
      </c>
    </row>
    <row r="1501" spans="1:15" x14ac:dyDescent="0.35">
      <c r="A1501" t="s">
        <v>519</v>
      </c>
      <c r="B1501">
        <v>3.82</v>
      </c>
      <c r="C1501" t="b">
        <v>0</v>
      </c>
      <c r="D1501" t="b">
        <v>0</v>
      </c>
      <c r="E1501">
        <v>165</v>
      </c>
      <c r="F1501">
        <v>0</v>
      </c>
      <c r="G1501">
        <v>1653</v>
      </c>
      <c r="H1501" s="14">
        <v>43712</v>
      </c>
      <c r="I1501" t="s">
        <v>996</v>
      </c>
      <c r="K1501" t="s">
        <v>984</v>
      </c>
      <c r="M1501">
        <v>5</v>
      </c>
      <c r="N1501">
        <v>5</v>
      </c>
      <c r="O1501">
        <v>1500</v>
      </c>
    </row>
    <row r="1502" spans="1:15" x14ac:dyDescent="0.35">
      <c r="A1502" t="s">
        <v>519</v>
      </c>
      <c r="B1502">
        <v>0.5</v>
      </c>
      <c r="C1502" t="b">
        <v>0</v>
      </c>
      <c r="D1502" t="b">
        <v>0</v>
      </c>
      <c r="E1502">
        <v>165</v>
      </c>
      <c r="F1502">
        <v>180</v>
      </c>
      <c r="G1502">
        <v>766</v>
      </c>
      <c r="H1502" s="14">
        <v>43712</v>
      </c>
      <c r="I1502" t="s">
        <v>981</v>
      </c>
      <c r="J1502" t="s">
        <v>982</v>
      </c>
      <c r="K1502" t="s">
        <v>984</v>
      </c>
      <c r="M1502">
        <v>5.3</v>
      </c>
      <c r="N1502">
        <v>6</v>
      </c>
      <c r="O1502">
        <v>1501</v>
      </c>
    </row>
    <row r="1503" spans="1:15" x14ac:dyDescent="0.35">
      <c r="A1503" t="s">
        <v>578</v>
      </c>
      <c r="B1503">
        <v>7.65</v>
      </c>
      <c r="C1503" t="b">
        <v>0</v>
      </c>
      <c r="D1503" t="b">
        <v>0</v>
      </c>
      <c r="E1503">
        <v>185</v>
      </c>
      <c r="F1503">
        <v>0</v>
      </c>
      <c r="G1503">
        <v>1654</v>
      </c>
      <c r="H1503" s="14">
        <v>43712</v>
      </c>
      <c r="I1503" t="s">
        <v>996</v>
      </c>
      <c r="K1503" t="s">
        <v>987</v>
      </c>
      <c r="L1503">
        <v>1000</v>
      </c>
      <c r="N1503">
        <v>2</v>
      </c>
      <c r="O1503">
        <v>1502</v>
      </c>
    </row>
    <row r="1504" spans="1:15" x14ac:dyDescent="0.35">
      <c r="A1504" t="s">
        <v>578</v>
      </c>
      <c r="B1504">
        <v>0.5</v>
      </c>
      <c r="C1504" t="b">
        <v>0</v>
      </c>
      <c r="D1504" t="b">
        <v>0</v>
      </c>
      <c r="E1504">
        <v>185</v>
      </c>
      <c r="F1504">
        <v>201</v>
      </c>
      <c r="G1504">
        <v>767</v>
      </c>
      <c r="H1504" s="14">
        <v>43712</v>
      </c>
      <c r="I1504" t="s">
        <v>981</v>
      </c>
      <c r="J1504" t="s">
        <v>982</v>
      </c>
      <c r="K1504" t="s">
        <v>983</v>
      </c>
      <c r="L1504">
        <v>7500</v>
      </c>
      <c r="N1504">
        <v>3</v>
      </c>
      <c r="O1504">
        <v>1503</v>
      </c>
    </row>
    <row r="1505" spans="1:15" x14ac:dyDescent="0.35">
      <c r="A1505" t="s">
        <v>578</v>
      </c>
      <c r="B1505">
        <v>9.56</v>
      </c>
      <c r="C1505" t="b">
        <v>0</v>
      </c>
      <c r="D1505" t="b">
        <v>0</v>
      </c>
      <c r="E1505">
        <v>185</v>
      </c>
      <c r="F1505">
        <v>0</v>
      </c>
      <c r="G1505">
        <v>1655</v>
      </c>
      <c r="H1505" s="14">
        <v>43712</v>
      </c>
      <c r="I1505" t="s">
        <v>996</v>
      </c>
      <c r="K1505" t="s">
        <v>983</v>
      </c>
      <c r="L1505">
        <v>8000</v>
      </c>
      <c r="N1505">
        <v>4</v>
      </c>
      <c r="O1505">
        <v>1504</v>
      </c>
    </row>
    <row r="1506" spans="1:15" x14ac:dyDescent="0.35">
      <c r="A1506" t="s">
        <v>578</v>
      </c>
      <c r="B1506">
        <v>9.93</v>
      </c>
      <c r="C1506" t="b">
        <v>0</v>
      </c>
      <c r="D1506" t="b">
        <v>0</v>
      </c>
      <c r="E1506">
        <v>185</v>
      </c>
      <c r="F1506">
        <v>0</v>
      </c>
      <c r="G1506">
        <v>1656</v>
      </c>
      <c r="H1506" s="14">
        <v>43712</v>
      </c>
      <c r="I1506" t="s">
        <v>996</v>
      </c>
      <c r="K1506" t="s">
        <v>984</v>
      </c>
      <c r="M1506">
        <v>6.5</v>
      </c>
      <c r="N1506">
        <v>5</v>
      </c>
      <c r="O1506">
        <v>1505</v>
      </c>
    </row>
    <row r="1507" spans="1:15" x14ac:dyDescent="0.35">
      <c r="A1507" t="s">
        <v>578</v>
      </c>
      <c r="B1507">
        <v>0.5</v>
      </c>
      <c r="C1507" t="b">
        <v>0</v>
      </c>
      <c r="D1507" t="b">
        <v>0</v>
      </c>
      <c r="E1507">
        <v>185</v>
      </c>
      <c r="F1507">
        <v>201</v>
      </c>
      <c r="G1507">
        <v>768</v>
      </c>
      <c r="H1507" s="14">
        <v>43712</v>
      </c>
      <c r="I1507" t="s">
        <v>981</v>
      </c>
      <c r="J1507" t="s">
        <v>982</v>
      </c>
      <c r="K1507" t="s">
        <v>984</v>
      </c>
      <c r="M1507">
        <v>6.5</v>
      </c>
      <c r="N1507">
        <v>6</v>
      </c>
      <c r="O1507">
        <v>1506</v>
      </c>
    </row>
    <row r="1508" spans="1:15" x14ac:dyDescent="0.35">
      <c r="A1508" t="s">
        <v>599</v>
      </c>
      <c r="B1508">
        <v>0.5</v>
      </c>
      <c r="C1508" t="b">
        <v>1</v>
      </c>
      <c r="D1508" t="b">
        <v>0</v>
      </c>
      <c r="E1508">
        <v>193</v>
      </c>
      <c r="F1508">
        <v>210</v>
      </c>
      <c r="G1508">
        <v>769</v>
      </c>
      <c r="H1508" s="14">
        <v>43712</v>
      </c>
      <c r="I1508" t="s">
        <v>981</v>
      </c>
      <c r="J1508" t="s">
        <v>982</v>
      </c>
      <c r="K1508" t="s">
        <v>987</v>
      </c>
      <c r="L1508">
        <v>500</v>
      </c>
      <c r="N1508">
        <v>1</v>
      </c>
      <c r="O1508">
        <v>1507</v>
      </c>
    </row>
    <row r="1509" spans="1:15" x14ac:dyDescent="0.35">
      <c r="A1509" t="s">
        <v>599</v>
      </c>
      <c r="B1509">
        <v>1.44</v>
      </c>
      <c r="C1509" t="b">
        <v>1</v>
      </c>
      <c r="D1509" t="b">
        <v>0</v>
      </c>
      <c r="E1509">
        <v>193</v>
      </c>
      <c r="F1509">
        <v>0</v>
      </c>
      <c r="G1509">
        <v>1657</v>
      </c>
      <c r="H1509" s="14">
        <v>43712</v>
      </c>
      <c r="I1509" t="s">
        <v>996</v>
      </c>
      <c r="K1509" t="s">
        <v>987</v>
      </c>
      <c r="L1509">
        <v>1000</v>
      </c>
      <c r="N1509">
        <v>2</v>
      </c>
      <c r="O1509">
        <v>1508</v>
      </c>
    </row>
    <row r="1510" spans="1:15" x14ac:dyDescent="0.35">
      <c r="A1510" t="s">
        <v>599</v>
      </c>
      <c r="B1510">
        <v>0.5</v>
      </c>
      <c r="C1510" t="b">
        <v>1</v>
      </c>
      <c r="D1510" t="b">
        <v>0</v>
      </c>
      <c r="E1510">
        <v>193</v>
      </c>
      <c r="F1510">
        <v>0</v>
      </c>
      <c r="G1510">
        <v>1658</v>
      </c>
      <c r="H1510" s="14">
        <v>43712</v>
      </c>
      <c r="I1510" t="s">
        <v>996</v>
      </c>
      <c r="K1510" t="s">
        <v>983</v>
      </c>
      <c r="L1510">
        <v>6000</v>
      </c>
      <c r="N1510">
        <v>4</v>
      </c>
      <c r="O1510">
        <v>1509</v>
      </c>
    </row>
    <row r="1511" spans="1:15" x14ac:dyDescent="0.35">
      <c r="A1511" t="s">
        <v>599</v>
      </c>
      <c r="B1511">
        <v>0.5</v>
      </c>
      <c r="C1511" t="b">
        <v>1</v>
      </c>
      <c r="D1511" t="b">
        <v>0</v>
      </c>
      <c r="E1511">
        <v>193</v>
      </c>
      <c r="F1511">
        <v>0</v>
      </c>
      <c r="G1511">
        <v>1659</v>
      </c>
      <c r="H1511" s="14">
        <v>43712</v>
      </c>
      <c r="I1511" t="s">
        <v>996</v>
      </c>
      <c r="K1511" t="s">
        <v>984</v>
      </c>
      <c r="M1511">
        <v>5</v>
      </c>
      <c r="N1511">
        <v>5</v>
      </c>
      <c r="O1511">
        <v>1510</v>
      </c>
    </row>
    <row r="1512" spans="1:15" x14ac:dyDescent="0.35">
      <c r="A1512" t="s">
        <v>599</v>
      </c>
      <c r="B1512">
        <v>0.5</v>
      </c>
      <c r="C1512" t="b">
        <v>1</v>
      </c>
      <c r="D1512" t="b">
        <v>0</v>
      </c>
      <c r="E1512">
        <v>193</v>
      </c>
      <c r="F1512">
        <v>210</v>
      </c>
      <c r="G1512">
        <v>770</v>
      </c>
      <c r="H1512" s="14">
        <v>43712</v>
      </c>
      <c r="I1512" t="s">
        <v>981</v>
      </c>
      <c r="J1512" t="s">
        <v>982</v>
      </c>
      <c r="K1512" t="s">
        <v>983</v>
      </c>
      <c r="L1512">
        <v>5500</v>
      </c>
      <c r="N1512">
        <v>3</v>
      </c>
      <c r="O1512">
        <v>1511</v>
      </c>
    </row>
    <row r="1513" spans="1:15" x14ac:dyDescent="0.35">
      <c r="A1513" t="s">
        <v>599</v>
      </c>
      <c r="B1513">
        <v>0.5</v>
      </c>
      <c r="C1513" t="b">
        <v>1</v>
      </c>
      <c r="D1513" t="b">
        <v>0</v>
      </c>
      <c r="E1513">
        <v>193</v>
      </c>
      <c r="F1513">
        <v>210</v>
      </c>
      <c r="G1513">
        <v>771</v>
      </c>
      <c r="H1513" s="14">
        <v>43712</v>
      </c>
      <c r="I1513" t="s">
        <v>981</v>
      </c>
      <c r="J1513" t="s">
        <v>982</v>
      </c>
      <c r="K1513" t="s">
        <v>984</v>
      </c>
      <c r="M1513">
        <v>5.5</v>
      </c>
      <c r="N1513">
        <v>6</v>
      </c>
      <c r="O1513">
        <v>1512</v>
      </c>
    </row>
    <row r="1514" spans="1:15" x14ac:dyDescent="0.35">
      <c r="A1514" t="s">
        <v>93</v>
      </c>
      <c r="B1514">
        <v>0.5</v>
      </c>
      <c r="C1514" t="b">
        <v>0</v>
      </c>
      <c r="D1514" t="b">
        <v>0</v>
      </c>
      <c r="E1514">
        <v>19</v>
      </c>
      <c r="F1514">
        <v>20</v>
      </c>
      <c r="G1514">
        <v>772</v>
      </c>
      <c r="H1514" s="14">
        <v>43712</v>
      </c>
      <c r="I1514" t="s">
        <v>981</v>
      </c>
      <c r="J1514" t="s">
        <v>982</v>
      </c>
      <c r="K1514" t="s">
        <v>987</v>
      </c>
      <c r="L1514">
        <v>500</v>
      </c>
      <c r="N1514">
        <v>1</v>
      </c>
      <c r="O1514">
        <v>1513</v>
      </c>
    </row>
    <row r="1515" spans="1:15" x14ac:dyDescent="0.35">
      <c r="A1515" t="s">
        <v>93</v>
      </c>
      <c r="B1515">
        <v>3.43</v>
      </c>
      <c r="C1515" t="b">
        <v>0</v>
      </c>
      <c r="D1515" t="b">
        <v>0</v>
      </c>
      <c r="E1515">
        <v>19</v>
      </c>
      <c r="F1515">
        <v>0</v>
      </c>
      <c r="G1515">
        <v>1660</v>
      </c>
      <c r="H1515" s="14">
        <v>43712</v>
      </c>
      <c r="I1515" t="s">
        <v>996</v>
      </c>
      <c r="K1515" t="s">
        <v>987</v>
      </c>
      <c r="L1515">
        <v>1000</v>
      </c>
      <c r="N1515">
        <v>2</v>
      </c>
      <c r="O1515">
        <v>1514</v>
      </c>
    </row>
    <row r="1516" spans="1:15" x14ac:dyDescent="0.35">
      <c r="A1516" t="s">
        <v>93</v>
      </c>
      <c r="B1516">
        <v>0.5</v>
      </c>
      <c r="C1516" t="b">
        <v>0</v>
      </c>
      <c r="D1516" t="b">
        <v>0</v>
      </c>
      <c r="E1516">
        <v>19</v>
      </c>
      <c r="F1516">
        <v>20</v>
      </c>
      <c r="G1516">
        <v>773</v>
      </c>
      <c r="H1516" s="14">
        <v>43712</v>
      </c>
      <c r="I1516" t="s">
        <v>981</v>
      </c>
      <c r="J1516" t="s">
        <v>982</v>
      </c>
      <c r="K1516" t="s">
        <v>983</v>
      </c>
      <c r="L1516">
        <v>6500</v>
      </c>
      <c r="N1516">
        <v>3</v>
      </c>
      <c r="O1516">
        <v>1515</v>
      </c>
    </row>
    <row r="1517" spans="1:15" x14ac:dyDescent="0.35">
      <c r="A1517" t="s">
        <v>93</v>
      </c>
      <c r="B1517">
        <v>0.5</v>
      </c>
      <c r="C1517" t="b">
        <v>0</v>
      </c>
      <c r="D1517" t="b">
        <v>0</v>
      </c>
      <c r="E1517">
        <v>19</v>
      </c>
      <c r="F1517">
        <v>0</v>
      </c>
      <c r="G1517">
        <v>1661</v>
      </c>
      <c r="H1517" s="14">
        <v>43712</v>
      </c>
      <c r="I1517" t="s">
        <v>996</v>
      </c>
      <c r="K1517" t="s">
        <v>983</v>
      </c>
      <c r="L1517">
        <v>7000</v>
      </c>
      <c r="N1517">
        <v>4</v>
      </c>
      <c r="O1517">
        <v>1516</v>
      </c>
    </row>
    <row r="1518" spans="1:15" x14ac:dyDescent="0.35">
      <c r="A1518" t="s">
        <v>93</v>
      </c>
      <c r="B1518">
        <v>0.5</v>
      </c>
      <c r="C1518" t="b">
        <v>0</v>
      </c>
      <c r="D1518" t="b">
        <v>0</v>
      </c>
      <c r="E1518">
        <v>19</v>
      </c>
      <c r="F1518">
        <v>0</v>
      </c>
      <c r="G1518">
        <v>1662</v>
      </c>
      <c r="H1518" s="14">
        <v>43712</v>
      </c>
      <c r="I1518" t="s">
        <v>996</v>
      </c>
      <c r="K1518" t="s">
        <v>984</v>
      </c>
      <c r="M1518">
        <v>5</v>
      </c>
      <c r="N1518">
        <v>5</v>
      </c>
      <c r="O1518">
        <v>1517</v>
      </c>
    </row>
    <row r="1519" spans="1:15" x14ac:dyDescent="0.35">
      <c r="A1519" t="s">
        <v>93</v>
      </c>
      <c r="B1519">
        <v>0.5</v>
      </c>
      <c r="C1519" t="b">
        <v>0</v>
      </c>
      <c r="D1519" t="b">
        <v>0</v>
      </c>
      <c r="E1519">
        <v>19</v>
      </c>
      <c r="F1519">
        <v>20</v>
      </c>
      <c r="G1519">
        <v>774</v>
      </c>
      <c r="H1519" s="14">
        <v>43712</v>
      </c>
      <c r="I1519" t="s">
        <v>981</v>
      </c>
      <c r="J1519" t="s">
        <v>982</v>
      </c>
      <c r="K1519" t="s">
        <v>984</v>
      </c>
      <c r="M1519">
        <v>5</v>
      </c>
      <c r="N1519">
        <v>6</v>
      </c>
      <c r="O1519">
        <v>1518</v>
      </c>
    </row>
    <row r="1520" spans="1:15" x14ac:dyDescent="0.35">
      <c r="A1520" t="s">
        <v>612</v>
      </c>
      <c r="B1520">
        <v>11.1</v>
      </c>
      <c r="C1520" t="b">
        <v>1</v>
      </c>
      <c r="D1520" t="b">
        <v>0</v>
      </c>
      <c r="E1520">
        <v>199</v>
      </c>
      <c r="F1520">
        <v>0</v>
      </c>
      <c r="G1520">
        <v>1663</v>
      </c>
      <c r="H1520" s="14">
        <v>43712</v>
      </c>
      <c r="I1520" t="s">
        <v>996</v>
      </c>
      <c r="K1520" t="s">
        <v>987</v>
      </c>
      <c r="L1520">
        <v>1000</v>
      </c>
      <c r="N1520">
        <v>2</v>
      </c>
      <c r="O1520">
        <v>1519</v>
      </c>
    </row>
    <row r="1521" spans="1:15" x14ac:dyDescent="0.35">
      <c r="A1521" t="s">
        <v>612</v>
      </c>
      <c r="B1521">
        <v>0.5</v>
      </c>
      <c r="C1521" t="b">
        <v>1</v>
      </c>
      <c r="D1521" t="b">
        <v>0</v>
      </c>
      <c r="E1521">
        <v>199</v>
      </c>
      <c r="F1521">
        <v>216</v>
      </c>
      <c r="G1521">
        <v>775</v>
      </c>
      <c r="H1521" s="14">
        <v>43712</v>
      </c>
      <c r="I1521" t="s">
        <v>981</v>
      </c>
      <c r="J1521" t="s">
        <v>982</v>
      </c>
      <c r="K1521" t="s">
        <v>987</v>
      </c>
      <c r="L1521">
        <v>500</v>
      </c>
      <c r="N1521">
        <v>1</v>
      </c>
      <c r="O1521">
        <v>1520</v>
      </c>
    </row>
    <row r="1522" spans="1:15" x14ac:dyDescent="0.35">
      <c r="A1522" t="s">
        <v>612</v>
      </c>
      <c r="B1522">
        <v>0.5</v>
      </c>
      <c r="C1522" t="b">
        <v>1</v>
      </c>
      <c r="D1522" t="b">
        <v>0</v>
      </c>
      <c r="E1522">
        <v>199</v>
      </c>
      <c r="F1522">
        <v>216</v>
      </c>
      <c r="G1522">
        <v>776</v>
      </c>
      <c r="H1522" s="14">
        <v>43712</v>
      </c>
      <c r="I1522" t="s">
        <v>981</v>
      </c>
      <c r="J1522" t="s">
        <v>982</v>
      </c>
      <c r="K1522" t="s">
        <v>983</v>
      </c>
      <c r="L1522">
        <v>6500</v>
      </c>
      <c r="N1522">
        <v>3</v>
      </c>
      <c r="O1522">
        <v>1521</v>
      </c>
    </row>
    <row r="1523" spans="1:15" x14ac:dyDescent="0.35">
      <c r="A1523" t="s">
        <v>641</v>
      </c>
      <c r="B1523">
        <v>0.5</v>
      </c>
      <c r="C1523" t="b">
        <v>0</v>
      </c>
      <c r="D1523" t="b">
        <v>0</v>
      </c>
      <c r="E1523">
        <v>213</v>
      </c>
      <c r="F1523">
        <v>231</v>
      </c>
      <c r="G1523">
        <v>777</v>
      </c>
      <c r="H1523" s="14">
        <v>43712</v>
      </c>
      <c r="I1523" t="s">
        <v>981</v>
      </c>
      <c r="J1523" t="s">
        <v>982</v>
      </c>
      <c r="K1523" t="s">
        <v>987</v>
      </c>
      <c r="L1523">
        <v>500</v>
      </c>
      <c r="N1523">
        <v>1</v>
      </c>
      <c r="O1523">
        <v>1522</v>
      </c>
    </row>
    <row r="1524" spans="1:15" x14ac:dyDescent="0.35">
      <c r="A1524" t="s">
        <v>612</v>
      </c>
      <c r="B1524">
        <v>14.8</v>
      </c>
      <c r="C1524" t="b">
        <v>1</v>
      </c>
      <c r="D1524" t="b">
        <v>0</v>
      </c>
      <c r="E1524">
        <v>199</v>
      </c>
      <c r="F1524">
        <v>0</v>
      </c>
      <c r="G1524">
        <v>1664</v>
      </c>
      <c r="H1524" s="14">
        <v>43712</v>
      </c>
      <c r="I1524" t="s">
        <v>996</v>
      </c>
      <c r="K1524" t="s">
        <v>983</v>
      </c>
      <c r="L1524">
        <v>7000</v>
      </c>
      <c r="N1524">
        <v>4</v>
      </c>
      <c r="O1524">
        <v>1523</v>
      </c>
    </row>
    <row r="1525" spans="1:15" x14ac:dyDescent="0.35">
      <c r="A1525" t="s">
        <v>612</v>
      </c>
      <c r="B1525">
        <v>7.42</v>
      </c>
      <c r="C1525" t="b">
        <v>1</v>
      </c>
      <c r="D1525" t="b">
        <v>0</v>
      </c>
      <c r="E1525">
        <v>199</v>
      </c>
      <c r="F1525">
        <v>0</v>
      </c>
      <c r="G1525">
        <v>1665</v>
      </c>
      <c r="H1525" s="14">
        <v>43712</v>
      </c>
      <c r="I1525" t="s">
        <v>996</v>
      </c>
      <c r="K1525" t="s">
        <v>984</v>
      </c>
      <c r="M1525">
        <v>5</v>
      </c>
      <c r="N1525">
        <v>5</v>
      </c>
      <c r="O1525">
        <v>1524</v>
      </c>
    </row>
    <row r="1526" spans="1:15" x14ac:dyDescent="0.35">
      <c r="A1526" t="s">
        <v>612</v>
      </c>
      <c r="B1526">
        <v>0.5</v>
      </c>
      <c r="C1526" t="b">
        <v>1</v>
      </c>
      <c r="D1526" t="b">
        <v>0</v>
      </c>
      <c r="E1526">
        <v>199</v>
      </c>
      <c r="F1526">
        <v>216</v>
      </c>
      <c r="G1526">
        <v>778</v>
      </c>
      <c r="H1526" s="14">
        <v>43712</v>
      </c>
      <c r="I1526" t="s">
        <v>981</v>
      </c>
      <c r="J1526" t="s">
        <v>982</v>
      </c>
      <c r="K1526" t="s">
        <v>984</v>
      </c>
      <c r="M1526">
        <v>5.3</v>
      </c>
      <c r="N1526">
        <v>6</v>
      </c>
      <c r="O1526">
        <v>1525</v>
      </c>
    </row>
    <row r="1527" spans="1:15" x14ac:dyDescent="0.35">
      <c r="A1527" t="s">
        <v>641</v>
      </c>
      <c r="B1527">
        <v>1.5</v>
      </c>
      <c r="C1527" t="b">
        <v>0</v>
      </c>
      <c r="D1527" t="b">
        <v>0</v>
      </c>
      <c r="E1527">
        <v>213</v>
      </c>
      <c r="F1527">
        <v>0</v>
      </c>
      <c r="G1527">
        <v>1666</v>
      </c>
      <c r="H1527" s="14">
        <v>43712</v>
      </c>
      <c r="I1527" t="s">
        <v>996</v>
      </c>
      <c r="K1527" t="s">
        <v>987</v>
      </c>
      <c r="L1527">
        <v>1000</v>
      </c>
      <c r="N1527">
        <v>2</v>
      </c>
      <c r="O1527">
        <v>1526</v>
      </c>
    </row>
    <row r="1528" spans="1:15" x14ac:dyDescent="0.35">
      <c r="A1528" t="s">
        <v>641</v>
      </c>
      <c r="B1528">
        <v>0.5</v>
      </c>
      <c r="C1528" t="b">
        <v>0</v>
      </c>
      <c r="D1528" t="b">
        <v>0</v>
      </c>
      <c r="E1528">
        <v>213</v>
      </c>
      <c r="F1528">
        <v>231</v>
      </c>
      <c r="G1528">
        <v>779</v>
      </c>
      <c r="H1528" s="14">
        <v>43712</v>
      </c>
      <c r="I1528" t="s">
        <v>981</v>
      </c>
      <c r="J1528" t="s">
        <v>982</v>
      </c>
      <c r="K1528" t="s">
        <v>983</v>
      </c>
      <c r="L1528">
        <v>5500</v>
      </c>
      <c r="N1528">
        <v>3</v>
      </c>
      <c r="O1528">
        <v>1527</v>
      </c>
    </row>
    <row r="1529" spans="1:15" x14ac:dyDescent="0.35">
      <c r="A1529" t="s">
        <v>641</v>
      </c>
      <c r="B1529">
        <v>1.1200000000000001</v>
      </c>
      <c r="C1529" t="b">
        <v>0</v>
      </c>
      <c r="D1529" t="b">
        <v>0</v>
      </c>
      <c r="E1529">
        <v>213</v>
      </c>
      <c r="F1529">
        <v>0</v>
      </c>
      <c r="G1529">
        <v>1667</v>
      </c>
      <c r="H1529" s="14">
        <v>43712</v>
      </c>
      <c r="I1529" t="s">
        <v>996</v>
      </c>
      <c r="K1529" t="s">
        <v>983</v>
      </c>
      <c r="L1529">
        <v>6000</v>
      </c>
      <c r="N1529">
        <v>4</v>
      </c>
      <c r="O1529">
        <v>1528</v>
      </c>
    </row>
    <row r="1530" spans="1:15" x14ac:dyDescent="0.35">
      <c r="A1530" t="s">
        <v>641</v>
      </c>
      <c r="B1530">
        <v>0.5</v>
      </c>
      <c r="C1530" t="b">
        <v>0</v>
      </c>
      <c r="D1530" t="b">
        <v>0</v>
      </c>
      <c r="E1530">
        <v>213</v>
      </c>
      <c r="F1530">
        <v>0</v>
      </c>
      <c r="G1530">
        <v>1668</v>
      </c>
      <c r="H1530" s="14">
        <v>43712</v>
      </c>
      <c r="I1530" t="s">
        <v>996</v>
      </c>
      <c r="K1530" t="s">
        <v>984</v>
      </c>
      <c r="M1530">
        <v>5</v>
      </c>
      <c r="N1530">
        <v>5</v>
      </c>
      <c r="O1530">
        <v>1529</v>
      </c>
    </row>
    <row r="1531" spans="1:15" x14ac:dyDescent="0.35">
      <c r="A1531" t="s">
        <v>641</v>
      </c>
      <c r="B1531">
        <v>0.5</v>
      </c>
      <c r="C1531" t="b">
        <v>0</v>
      </c>
      <c r="D1531" t="b">
        <v>0</v>
      </c>
      <c r="E1531">
        <v>213</v>
      </c>
      <c r="F1531">
        <v>231</v>
      </c>
      <c r="G1531">
        <v>780</v>
      </c>
      <c r="H1531" s="14">
        <v>43712</v>
      </c>
      <c r="I1531" t="s">
        <v>981</v>
      </c>
      <c r="J1531" t="s">
        <v>982</v>
      </c>
      <c r="K1531" t="s">
        <v>984</v>
      </c>
      <c r="M1531">
        <v>5</v>
      </c>
      <c r="N1531">
        <v>6</v>
      </c>
      <c r="O1531">
        <v>1530</v>
      </c>
    </row>
    <row r="1532" spans="1:15" x14ac:dyDescent="0.35">
      <c r="A1532" t="s">
        <v>713</v>
      </c>
      <c r="B1532">
        <v>1.68</v>
      </c>
      <c r="C1532" t="b">
        <v>1</v>
      </c>
      <c r="D1532" t="b">
        <v>0</v>
      </c>
      <c r="E1532">
        <v>244</v>
      </c>
      <c r="F1532">
        <v>262</v>
      </c>
      <c r="G1532">
        <v>781</v>
      </c>
      <c r="H1532" s="14">
        <v>43712</v>
      </c>
      <c r="I1532" t="s">
        <v>981</v>
      </c>
      <c r="J1532" t="s">
        <v>982</v>
      </c>
      <c r="K1532" t="s">
        <v>987</v>
      </c>
      <c r="L1532">
        <v>500</v>
      </c>
      <c r="N1532">
        <v>1</v>
      </c>
      <c r="O1532">
        <v>1531</v>
      </c>
    </row>
    <row r="1533" spans="1:15" x14ac:dyDescent="0.35">
      <c r="A1533" t="s">
        <v>713</v>
      </c>
      <c r="B1533">
        <v>1.3</v>
      </c>
      <c r="C1533" t="b">
        <v>1</v>
      </c>
      <c r="D1533" t="b">
        <v>0</v>
      </c>
      <c r="E1533">
        <v>244</v>
      </c>
      <c r="F1533">
        <v>0</v>
      </c>
      <c r="G1533">
        <v>1669</v>
      </c>
      <c r="H1533" s="14">
        <v>43712</v>
      </c>
      <c r="I1533" t="s">
        <v>996</v>
      </c>
      <c r="K1533" t="s">
        <v>987</v>
      </c>
      <c r="L1533">
        <v>1000</v>
      </c>
      <c r="N1533">
        <v>2</v>
      </c>
      <c r="O1533">
        <v>1532</v>
      </c>
    </row>
    <row r="1534" spans="1:15" x14ac:dyDescent="0.35">
      <c r="A1534" t="s">
        <v>713</v>
      </c>
      <c r="B1534">
        <v>1.05</v>
      </c>
      <c r="C1534" t="b">
        <v>1</v>
      </c>
      <c r="D1534" t="b">
        <v>0</v>
      </c>
      <c r="E1534">
        <v>244</v>
      </c>
      <c r="F1534">
        <v>0</v>
      </c>
      <c r="G1534">
        <v>1670</v>
      </c>
      <c r="H1534" s="14">
        <v>43712</v>
      </c>
      <c r="I1534" t="s">
        <v>996</v>
      </c>
      <c r="K1534" t="s">
        <v>983</v>
      </c>
      <c r="L1534">
        <v>7000</v>
      </c>
      <c r="N1534">
        <v>4</v>
      </c>
      <c r="O1534">
        <v>1533</v>
      </c>
    </row>
    <row r="1535" spans="1:15" x14ac:dyDescent="0.35">
      <c r="A1535" t="s">
        <v>713</v>
      </c>
      <c r="B1535">
        <v>0.5</v>
      </c>
      <c r="C1535" t="b">
        <v>1</v>
      </c>
      <c r="D1535" t="b">
        <v>0</v>
      </c>
      <c r="E1535">
        <v>244</v>
      </c>
      <c r="F1535">
        <v>262</v>
      </c>
      <c r="G1535">
        <v>782</v>
      </c>
      <c r="H1535" s="14">
        <v>43712</v>
      </c>
      <c r="I1535" t="s">
        <v>981</v>
      </c>
      <c r="J1535" t="s">
        <v>982</v>
      </c>
      <c r="K1535" t="s">
        <v>983</v>
      </c>
      <c r="L1535">
        <v>6500</v>
      </c>
      <c r="N1535">
        <v>3</v>
      </c>
      <c r="O1535">
        <v>1534</v>
      </c>
    </row>
    <row r="1536" spans="1:15" x14ac:dyDescent="0.35">
      <c r="A1536" t="s">
        <v>713</v>
      </c>
      <c r="B1536">
        <v>0.5</v>
      </c>
      <c r="C1536" t="b">
        <v>1</v>
      </c>
      <c r="D1536" t="b">
        <v>0</v>
      </c>
      <c r="E1536">
        <v>244</v>
      </c>
      <c r="F1536">
        <v>0</v>
      </c>
      <c r="G1536">
        <v>1671</v>
      </c>
      <c r="H1536" s="14">
        <v>43712</v>
      </c>
      <c r="I1536" t="s">
        <v>996</v>
      </c>
      <c r="K1536" t="s">
        <v>984</v>
      </c>
      <c r="M1536">
        <v>5</v>
      </c>
      <c r="N1536">
        <v>5</v>
      </c>
      <c r="O1536">
        <v>1535</v>
      </c>
    </row>
    <row r="1537" spans="1:15" x14ac:dyDescent="0.35">
      <c r="A1537" t="s">
        <v>713</v>
      </c>
      <c r="B1537">
        <v>0.5</v>
      </c>
      <c r="C1537" t="b">
        <v>1</v>
      </c>
      <c r="D1537" t="b">
        <v>0</v>
      </c>
      <c r="E1537">
        <v>244</v>
      </c>
      <c r="F1537">
        <v>262</v>
      </c>
      <c r="G1537">
        <v>783</v>
      </c>
      <c r="H1537" s="14">
        <v>43712</v>
      </c>
      <c r="I1537" t="s">
        <v>981</v>
      </c>
      <c r="J1537" t="s">
        <v>982</v>
      </c>
      <c r="K1537" t="s">
        <v>984</v>
      </c>
      <c r="M1537">
        <v>5</v>
      </c>
      <c r="N1537">
        <v>6</v>
      </c>
      <c r="O1537">
        <v>1536</v>
      </c>
    </row>
    <row r="1538" spans="1:15" x14ac:dyDescent="0.35">
      <c r="A1538" t="s">
        <v>803</v>
      </c>
      <c r="B1538">
        <v>1.88</v>
      </c>
      <c r="C1538" t="b">
        <v>1</v>
      </c>
      <c r="D1538" t="b">
        <v>0</v>
      </c>
      <c r="E1538">
        <v>285</v>
      </c>
      <c r="F1538">
        <v>304</v>
      </c>
      <c r="G1538">
        <v>784</v>
      </c>
      <c r="H1538" s="14">
        <v>43712</v>
      </c>
      <c r="I1538" t="s">
        <v>981</v>
      </c>
      <c r="J1538" t="s">
        <v>982</v>
      </c>
      <c r="K1538" t="s">
        <v>987</v>
      </c>
      <c r="L1538">
        <v>500</v>
      </c>
      <c r="N1538">
        <v>1</v>
      </c>
      <c r="O1538">
        <v>1537</v>
      </c>
    </row>
    <row r="1539" spans="1:15" x14ac:dyDescent="0.35">
      <c r="A1539" t="s">
        <v>405</v>
      </c>
      <c r="B1539">
        <v>0.5</v>
      </c>
      <c r="C1539" t="b">
        <v>0</v>
      </c>
      <c r="D1539" t="b">
        <v>0</v>
      </c>
      <c r="E1539">
        <v>125</v>
      </c>
      <c r="F1539">
        <v>137</v>
      </c>
      <c r="G1539">
        <v>786</v>
      </c>
      <c r="H1539" s="14">
        <v>43712</v>
      </c>
      <c r="I1539" t="s">
        <v>981</v>
      </c>
      <c r="J1539" t="s">
        <v>982</v>
      </c>
      <c r="K1539" t="s">
        <v>987</v>
      </c>
      <c r="L1539">
        <v>500</v>
      </c>
      <c r="N1539">
        <v>1</v>
      </c>
      <c r="O1539">
        <v>1538</v>
      </c>
    </row>
    <row r="1540" spans="1:15" x14ac:dyDescent="0.35">
      <c r="A1540" t="s">
        <v>451</v>
      </c>
      <c r="B1540">
        <v>32.6</v>
      </c>
      <c r="C1540" t="b">
        <v>0</v>
      </c>
      <c r="D1540" t="b">
        <v>0</v>
      </c>
      <c r="E1540">
        <v>142</v>
      </c>
      <c r="F1540">
        <v>155</v>
      </c>
      <c r="G1540">
        <v>785</v>
      </c>
      <c r="H1540" s="14">
        <v>43712</v>
      </c>
      <c r="I1540" t="s">
        <v>981</v>
      </c>
      <c r="J1540" t="s">
        <v>982</v>
      </c>
      <c r="K1540" t="s">
        <v>987</v>
      </c>
      <c r="L1540">
        <v>500</v>
      </c>
      <c r="N1540">
        <v>1</v>
      </c>
      <c r="O1540">
        <v>1539</v>
      </c>
    </row>
    <row r="1541" spans="1:15" x14ac:dyDescent="0.35">
      <c r="A1541" t="s">
        <v>451</v>
      </c>
      <c r="B1541">
        <v>306</v>
      </c>
      <c r="C1541" t="b">
        <v>0</v>
      </c>
      <c r="D1541" t="b">
        <v>0</v>
      </c>
      <c r="E1541">
        <v>142</v>
      </c>
      <c r="F1541">
        <v>0</v>
      </c>
      <c r="G1541">
        <v>1672</v>
      </c>
      <c r="H1541" s="14">
        <v>43712</v>
      </c>
      <c r="I1541" t="s">
        <v>996</v>
      </c>
      <c r="K1541" t="s">
        <v>987</v>
      </c>
      <c r="L1541">
        <v>1000</v>
      </c>
      <c r="N1541" t="s">
        <v>21</v>
      </c>
      <c r="O1541">
        <v>1540</v>
      </c>
    </row>
    <row r="1542" spans="1:15" x14ac:dyDescent="0.35">
      <c r="A1542" t="s">
        <v>451</v>
      </c>
      <c r="B1542">
        <v>25.6</v>
      </c>
      <c r="C1542" t="b">
        <v>0</v>
      </c>
      <c r="D1542" t="b">
        <v>0</v>
      </c>
      <c r="E1542">
        <v>142</v>
      </c>
      <c r="F1542">
        <v>155</v>
      </c>
      <c r="G1542">
        <v>787</v>
      </c>
      <c r="H1542" s="14">
        <v>43712</v>
      </c>
      <c r="I1542" t="s">
        <v>981</v>
      </c>
      <c r="J1542" t="s">
        <v>982</v>
      </c>
      <c r="K1542" t="s">
        <v>983</v>
      </c>
      <c r="L1542">
        <v>7500</v>
      </c>
      <c r="N1542" t="s">
        <v>169</v>
      </c>
      <c r="O1542">
        <v>1541</v>
      </c>
    </row>
    <row r="1543" spans="1:15" x14ac:dyDescent="0.35">
      <c r="A1543" t="s">
        <v>238</v>
      </c>
      <c r="B1543">
        <v>0.5</v>
      </c>
      <c r="C1543" t="b">
        <v>0</v>
      </c>
      <c r="D1543" t="b">
        <v>0</v>
      </c>
      <c r="E1543">
        <v>64</v>
      </c>
      <c r="F1543">
        <v>68</v>
      </c>
      <c r="G1543">
        <v>788</v>
      </c>
      <c r="H1543" s="14">
        <v>43712</v>
      </c>
      <c r="I1543" t="s">
        <v>981</v>
      </c>
      <c r="J1543" t="s">
        <v>982</v>
      </c>
      <c r="K1543" t="s">
        <v>987</v>
      </c>
      <c r="L1543">
        <v>500</v>
      </c>
      <c r="N1543">
        <v>1</v>
      </c>
      <c r="O1543">
        <v>1542</v>
      </c>
    </row>
    <row r="1544" spans="1:15" x14ac:dyDescent="0.35">
      <c r="A1544" t="s">
        <v>451</v>
      </c>
      <c r="B1544">
        <v>151</v>
      </c>
      <c r="C1544" t="b">
        <v>0</v>
      </c>
      <c r="D1544" t="b">
        <v>0</v>
      </c>
      <c r="E1544">
        <v>142</v>
      </c>
      <c r="F1544">
        <v>0</v>
      </c>
      <c r="G1544">
        <v>1673</v>
      </c>
      <c r="H1544" s="14">
        <v>43712</v>
      </c>
      <c r="I1544" t="s">
        <v>996</v>
      </c>
      <c r="K1544" t="s">
        <v>983</v>
      </c>
      <c r="L1544">
        <v>8000</v>
      </c>
      <c r="N1544" t="s">
        <v>644</v>
      </c>
      <c r="O1544">
        <v>1543</v>
      </c>
    </row>
    <row r="1545" spans="1:15" x14ac:dyDescent="0.35">
      <c r="A1545" t="s">
        <v>451</v>
      </c>
      <c r="B1545">
        <v>42.3</v>
      </c>
      <c r="C1545" t="b">
        <v>0</v>
      </c>
      <c r="D1545" t="b">
        <v>0</v>
      </c>
      <c r="E1545">
        <v>142</v>
      </c>
      <c r="F1545">
        <v>0</v>
      </c>
      <c r="G1545">
        <v>1674</v>
      </c>
      <c r="H1545" s="14">
        <v>43712</v>
      </c>
      <c r="I1545" t="s">
        <v>996</v>
      </c>
      <c r="K1545" t="s">
        <v>984</v>
      </c>
      <c r="M1545">
        <v>5</v>
      </c>
      <c r="N1545" t="s">
        <v>997</v>
      </c>
      <c r="O1545">
        <v>1544</v>
      </c>
    </row>
    <row r="1546" spans="1:15" x14ac:dyDescent="0.35">
      <c r="A1546" t="s">
        <v>451</v>
      </c>
      <c r="B1546">
        <v>6.22</v>
      </c>
      <c r="C1546" t="b">
        <v>0</v>
      </c>
      <c r="D1546" t="b">
        <v>0</v>
      </c>
      <c r="E1546">
        <v>142</v>
      </c>
      <c r="F1546">
        <v>155</v>
      </c>
      <c r="G1546">
        <v>789</v>
      </c>
      <c r="H1546" s="14">
        <v>43712</v>
      </c>
      <c r="I1546" t="s">
        <v>981</v>
      </c>
      <c r="J1546" t="s">
        <v>982</v>
      </c>
      <c r="K1546" t="s">
        <v>984</v>
      </c>
      <c r="M1546">
        <v>5.5</v>
      </c>
      <c r="N1546" t="s">
        <v>991</v>
      </c>
      <c r="O1546">
        <v>1545</v>
      </c>
    </row>
    <row r="1547" spans="1:15" x14ac:dyDescent="0.35">
      <c r="A1547" t="s">
        <v>642</v>
      </c>
      <c r="B1547">
        <v>0.5</v>
      </c>
      <c r="C1547" t="b">
        <v>0</v>
      </c>
      <c r="D1547" t="b">
        <v>0</v>
      </c>
      <c r="E1547">
        <v>214</v>
      </c>
      <c r="F1547">
        <v>232</v>
      </c>
      <c r="G1547">
        <v>790</v>
      </c>
      <c r="H1547" s="14">
        <v>43712</v>
      </c>
      <c r="I1547" t="s">
        <v>981</v>
      </c>
      <c r="J1547" t="s">
        <v>986</v>
      </c>
      <c r="K1547" t="s">
        <v>987</v>
      </c>
      <c r="L1547">
        <v>500</v>
      </c>
      <c r="N1547">
        <v>1</v>
      </c>
      <c r="O1547">
        <v>1546</v>
      </c>
    </row>
    <row r="1548" spans="1:15" x14ac:dyDescent="0.35">
      <c r="A1548" t="s">
        <v>238</v>
      </c>
      <c r="B1548">
        <v>12.9</v>
      </c>
      <c r="C1548" t="b">
        <v>0</v>
      </c>
      <c r="D1548" t="b">
        <v>0</v>
      </c>
      <c r="E1548">
        <v>64</v>
      </c>
      <c r="F1548">
        <v>0</v>
      </c>
      <c r="G1548">
        <v>1675</v>
      </c>
      <c r="H1548" s="14">
        <v>43712</v>
      </c>
      <c r="I1548" t="s">
        <v>996</v>
      </c>
      <c r="K1548" t="s">
        <v>987</v>
      </c>
      <c r="L1548">
        <v>1000</v>
      </c>
      <c r="N1548">
        <v>2</v>
      </c>
      <c r="O1548">
        <v>1547</v>
      </c>
    </row>
    <row r="1549" spans="1:15" x14ac:dyDescent="0.35">
      <c r="A1549" t="s">
        <v>405</v>
      </c>
      <c r="B1549">
        <v>0.5</v>
      </c>
      <c r="C1549" t="b">
        <v>0</v>
      </c>
      <c r="D1549" t="b">
        <v>0</v>
      </c>
      <c r="E1549">
        <v>125</v>
      </c>
      <c r="F1549">
        <v>0</v>
      </c>
      <c r="G1549">
        <v>1676</v>
      </c>
      <c r="H1549" s="14">
        <v>43712</v>
      </c>
      <c r="I1549" t="s">
        <v>996</v>
      </c>
      <c r="K1549" t="s">
        <v>987</v>
      </c>
      <c r="L1549">
        <v>1000</v>
      </c>
      <c r="N1549">
        <v>2</v>
      </c>
      <c r="O1549">
        <v>1548</v>
      </c>
    </row>
    <row r="1550" spans="1:15" x14ac:dyDescent="0.35">
      <c r="A1550" t="s">
        <v>405</v>
      </c>
      <c r="B1550">
        <v>0.5</v>
      </c>
      <c r="C1550" t="b">
        <v>0</v>
      </c>
      <c r="D1550" t="b">
        <v>0</v>
      </c>
      <c r="E1550">
        <v>125</v>
      </c>
      <c r="F1550">
        <v>0</v>
      </c>
      <c r="G1550">
        <v>1677</v>
      </c>
      <c r="H1550" s="14">
        <v>43712</v>
      </c>
      <c r="I1550" t="s">
        <v>996</v>
      </c>
      <c r="K1550" t="s">
        <v>983</v>
      </c>
      <c r="L1550">
        <v>8000</v>
      </c>
      <c r="N1550">
        <v>4</v>
      </c>
      <c r="O1550">
        <v>1549</v>
      </c>
    </row>
    <row r="1551" spans="1:15" x14ac:dyDescent="0.35">
      <c r="A1551" t="s">
        <v>405</v>
      </c>
      <c r="B1551">
        <v>0.5</v>
      </c>
      <c r="C1551" t="b">
        <v>0</v>
      </c>
      <c r="D1551" t="b">
        <v>0</v>
      </c>
      <c r="E1551">
        <v>125</v>
      </c>
      <c r="F1551">
        <v>137</v>
      </c>
      <c r="G1551">
        <v>791</v>
      </c>
      <c r="H1551" s="14">
        <v>43712</v>
      </c>
      <c r="I1551" t="s">
        <v>981</v>
      </c>
      <c r="J1551" t="s">
        <v>982</v>
      </c>
      <c r="K1551" t="s">
        <v>983</v>
      </c>
      <c r="L1551">
        <v>7500</v>
      </c>
      <c r="N1551">
        <v>3</v>
      </c>
      <c r="O1551">
        <v>1550</v>
      </c>
    </row>
    <row r="1552" spans="1:15" x14ac:dyDescent="0.35">
      <c r="A1552" t="s">
        <v>405</v>
      </c>
      <c r="B1552">
        <v>0.5</v>
      </c>
      <c r="C1552" t="b">
        <v>0</v>
      </c>
      <c r="D1552" t="b">
        <v>0</v>
      </c>
      <c r="E1552">
        <v>125</v>
      </c>
      <c r="F1552">
        <v>0</v>
      </c>
      <c r="G1552">
        <v>1678</v>
      </c>
      <c r="H1552" s="14">
        <v>43712</v>
      </c>
      <c r="I1552" t="s">
        <v>996</v>
      </c>
      <c r="K1552" t="s">
        <v>984</v>
      </c>
      <c r="M1552">
        <v>5</v>
      </c>
      <c r="N1552">
        <v>5</v>
      </c>
      <c r="O1552">
        <v>1551</v>
      </c>
    </row>
    <row r="1553" spans="1:15" x14ac:dyDescent="0.35">
      <c r="A1553" t="s">
        <v>405</v>
      </c>
      <c r="B1553">
        <v>0.5</v>
      </c>
      <c r="C1553" t="b">
        <v>0</v>
      </c>
      <c r="D1553" t="b">
        <v>0</v>
      </c>
      <c r="E1553">
        <v>125</v>
      </c>
      <c r="F1553">
        <v>137</v>
      </c>
      <c r="G1553">
        <v>792</v>
      </c>
      <c r="H1553" s="14">
        <v>43712</v>
      </c>
      <c r="I1553" t="s">
        <v>981</v>
      </c>
      <c r="J1553" t="s">
        <v>982</v>
      </c>
      <c r="K1553" t="s">
        <v>984</v>
      </c>
      <c r="M1553">
        <v>5</v>
      </c>
      <c r="N1553">
        <v>6</v>
      </c>
      <c r="O1553">
        <v>1552</v>
      </c>
    </row>
    <row r="1554" spans="1:15" x14ac:dyDescent="0.35">
      <c r="A1554" t="s">
        <v>803</v>
      </c>
      <c r="B1554">
        <v>10.3</v>
      </c>
      <c r="C1554" t="b">
        <v>1</v>
      </c>
      <c r="D1554" t="b">
        <v>0</v>
      </c>
      <c r="E1554">
        <v>285</v>
      </c>
      <c r="F1554">
        <v>0</v>
      </c>
      <c r="G1554">
        <v>1679</v>
      </c>
      <c r="H1554" s="14">
        <v>43712</v>
      </c>
      <c r="I1554" t="s">
        <v>996</v>
      </c>
      <c r="K1554" t="s">
        <v>987</v>
      </c>
      <c r="L1554">
        <v>1000</v>
      </c>
      <c r="N1554">
        <v>2</v>
      </c>
      <c r="O1554">
        <v>1553</v>
      </c>
    </row>
    <row r="1555" spans="1:15" x14ac:dyDescent="0.35">
      <c r="A1555" t="s">
        <v>803</v>
      </c>
      <c r="B1555">
        <v>8.33</v>
      </c>
      <c r="C1555" t="b">
        <v>1</v>
      </c>
      <c r="D1555" t="b">
        <v>0</v>
      </c>
      <c r="E1555">
        <v>285</v>
      </c>
      <c r="F1555">
        <v>304</v>
      </c>
      <c r="G1555">
        <v>793</v>
      </c>
      <c r="H1555" s="14">
        <v>43712</v>
      </c>
      <c r="I1555" t="s">
        <v>981</v>
      </c>
      <c r="J1555" t="s">
        <v>982</v>
      </c>
      <c r="K1555" t="s">
        <v>983</v>
      </c>
      <c r="L1555">
        <v>5500</v>
      </c>
      <c r="N1555">
        <v>3</v>
      </c>
      <c r="O1555">
        <v>1554</v>
      </c>
    </row>
    <row r="1556" spans="1:15" x14ac:dyDescent="0.35">
      <c r="A1556" t="s">
        <v>642</v>
      </c>
      <c r="B1556">
        <v>6.88</v>
      </c>
      <c r="C1556" t="b">
        <v>0</v>
      </c>
      <c r="D1556" t="b">
        <v>0</v>
      </c>
      <c r="E1556">
        <v>214</v>
      </c>
      <c r="F1556">
        <v>0</v>
      </c>
      <c r="G1556">
        <v>1680</v>
      </c>
      <c r="H1556" s="14">
        <v>43712</v>
      </c>
      <c r="I1556" t="s">
        <v>996</v>
      </c>
      <c r="K1556" t="s">
        <v>987</v>
      </c>
      <c r="L1556">
        <v>1000</v>
      </c>
      <c r="N1556">
        <v>2</v>
      </c>
      <c r="O1556">
        <v>1555</v>
      </c>
    </row>
    <row r="1557" spans="1:15" x14ac:dyDescent="0.35">
      <c r="A1557" t="s">
        <v>642</v>
      </c>
      <c r="B1557">
        <v>7.73</v>
      </c>
      <c r="C1557" t="b">
        <v>0</v>
      </c>
      <c r="D1557" t="b">
        <v>0</v>
      </c>
      <c r="E1557">
        <v>214</v>
      </c>
      <c r="F1557">
        <v>0</v>
      </c>
      <c r="G1557">
        <v>1681</v>
      </c>
      <c r="H1557" s="14">
        <v>43712</v>
      </c>
      <c r="I1557" t="s">
        <v>996</v>
      </c>
      <c r="K1557" t="s">
        <v>983</v>
      </c>
      <c r="L1557">
        <v>6000</v>
      </c>
      <c r="N1557">
        <v>4</v>
      </c>
      <c r="O1557">
        <v>1556</v>
      </c>
    </row>
    <row r="1558" spans="1:15" x14ac:dyDescent="0.35">
      <c r="A1558" t="s">
        <v>642</v>
      </c>
      <c r="B1558">
        <v>1.53</v>
      </c>
      <c r="C1558" t="b">
        <v>0</v>
      </c>
      <c r="D1558" t="b">
        <v>0</v>
      </c>
      <c r="E1558">
        <v>214</v>
      </c>
      <c r="F1558">
        <v>0</v>
      </c>
      <c r="G1558">
        <v>1682</v>
      </c>
      <c r="H1558" s="14">
        <v>43712</v>
      </c>
      <c r="I1558" t="s">
        <v>996</v>
      </c>
      <c r="K1558" t="s">
        <v>984</v>
      </c>
      <c r="M1558">
        <v>5</v>
      </c>
      <c r="N1558">
        <v>5</v>
      </c>
      <c r="O1558">
        <v>1557</v>
      </c>
    </row>
    <row r="1559" spans="1:15" x14ac:dyDescent="0.35">
      <c r="A1559" t="s">
        <v>642</v>
      </c>
      <c r="B1559">
        <v>0.5</v>
      </c>
      <c r="C1559" t="b">
        <v>0</v>
      </c>
      <c r="D1559" t="b">
        <v>0</v>
      </c>
      <c r="E1559">
        <v>214</v>
      </c>
      <c r="F1559">
        <v>232</v>
      </c>
      <c r="G1559">
        <v>794</v>
      </c>
      <c r="H1559" s="14">
        <v>43712</v>
      </c>
      <c r="I1559" t="s">
        <v>981</v>
      </c>
      <c r="J1559" t="s">
        <v>986</v>
      </c>
      <c r="K1559" t="s">
        <v>983</v>
      </c>
      <c r="L1559">
        <v>5500</v>
      </c>
      <c r="N1559">
        <v>3</v>
      </c>
      <c r="O1559">
        <v>1558</v>
      </c>
    </row>
    <row r="1560" spans="1:15" x14ac:dyDescent="0.35">
      <c r="A1560" t="s">
        <v>642</v>
      </c>
      <c r="B1560">
        <v>0.5</v>
      </c>
      <c r="C1560" t="b">
        <v>0</v>
      </c>
      <c r="D1560" t="b">
        <v>0</v>
      </c>
      <c r="E1560">
        <v>214</v>
      </c>
      <c r="F1560">
        <v>232</v>
      </c>
      <c r="G1560">
        <v>795</v>
      </c>
      <c r="H1560" s="14">
        <v>43712</v>
      </c>
      <c r="I1560" t="s">
        <v>981</v>
      </c>
      <c r="J1560" t="s">
        <v>986</v>
      </c>
      <c r="K1560" t="s">
        <v>984</v>
      </c>
      <c r="M1560">
        <v>5.5</v>
      </c>
      <c r="N1560">
        <v>6</v>
      </c>
      <c r="O1560">
        <v>1559</v>
      </c>
    </row>
    <row r="1561" spans="1:15" x14ac:dyDescent="0.35">
      <c r="A1561" t="s">
        <v>803</v>
      </c>
      <c r="B1561">
        <v>49.2</v>
      </c>
      <c r="C1561" t="b">
        <v>1</v>
      </c>
      <c r="D1561" t="b">
        <v>0</v>
      </c>
      <c r="E1561">
        <v>285</v>
      </c>
      <c r="F1561">
        <v>0</v>
      </c>
      <c r="G1561">
        <v>1683</v>
      </c>
      <c r="H1561" s="14">
        <v>43712</v>
      </c>
      <c r="I1561" t="s">
        <v>996</v>
      </c>
      <c r="K1561" t="s">
        <v>983</v>
      </c>
      <c r="L1561">
        <v>6000</v>
      </c>
      <c r="N1561">
        <v>4</v>
      </c>
      <c r="O1561">
        <v>1560</v>
      </c>
    </row>
    <row r="1562" spans="1:15" x14ac:dyDescent="0.35">
      <c r="A1562" t="s">
        <v>803</v>
      </c>
      <c r="B1562">
        <v>5.88</v>
      </c>
      <c r="C1562" t="b">
        <v>1</v>
      </c>
      <c r="D1562" t="b">
        <v>0</v>
      </c>
      <c r="E1562">
        <v>285</v>
      </c>
      <c r="F1562">
        <v>0</v>
      </c>
      <c r="G1562">
        <v>1684</v>
      </c>
      <c r="H1562" s="14">
        <v>43712</v>
      </c>
      <c r="I1562" t="s">
        <v>996</v>
      </c>
      <c r="K1562" t="s">
        <v>984</v>
      </c>
      <c r="M1562">
        <v>5</v>
      </c>
      <c r="N1562">
        <v>5</v>
      </c>
      <c r="O1562">
        <v>1561</v>
      </c>
    </row>
    <row r="1563" spans="1:15" x14ac:dyDescent="0.35">
      <c r="A1563" t="s">
        <v>238</v>
      </c>
      <c r="B1563">
        <v>0.5</v>
      </c>
      <c r="C1563" t="b">
        <v>0</v>
      </c>
      <c r="D1563" t="b">
        <v>0</v>
      </c>
      <c r="E1563">
        <v>64</v>
      </c>
      <c r="F1563">
        <v>68</v>
      </c>
      <c r="G1563">
        <v>796</v>
      </c>
      <c r="H1563" s="14">
        <v>43712</v>
      </c>
      <c r="I1563" t="s">
        <v>981</v>
      </c>
      <c r="J1563" t="s">
        <v>982</v>
      </c>
      <c r="K1563" t="s">
        <v>983</v>
      </c>
      <c r="L1563">
        <v>6500</v>
      </c>
      <c r="N1563">
        <v>3</v>
      </c>
      <c r="O1563">
        <v>1562</v>
      </c>
    </row>
    <row r="1564" spans="1:15" x14ac:dyDescent="0.35">
      <c r="A1564" t="s">
        <v>803</v>
      </c>
      <c r="B1564">
        <v>4.2</v>
      </c>
      <c r="C1564" t="b">
        <v>1</v>
      </c>
      <c r="D1564" t="b">
        <v>0</v>
      </c>
      <c r="E1564">
        <v>285</v>
      </c>
      <c r="F1564">
        <v>304</v>
      </c>
      <c r="G1564">
        <v>797</v>
      </c>
      <c r="H1564" s="14">
        <v>43712</v>
      </c>
      <c r="I1564" t="s">
        <v>981</v>
      </c>
      <c r="J1564" t="s">
        <v>982</v>
      </c>
      <c r="K1564" t="s">
        <v>984</v>
      </c>
      <c r="M1564">
        <v>5</v>
      </c>
      <c r="N1564">
        <v>6</v>
      </c>
      <c r="O1564">
        <v>1563</v>
      </c>
    </row>
    <row r="1565" spans="1:15" x14ac:dyDescent="0.35">
      <c r="A1565" t="s">
        <v>238</v>
      </c>
      <c r="B1565">
        <v>9.48</v>
      </c>
      <c r="C1565" t="b">
        <v>0</v>
      </c>
      <c r="D1565" t="b">
        <v>0</v>
      </c>
      <c r="E1565">
        <v>64</v>
      </c>
      <c r="F1565">
        <v>0</v>
      </c>
      <c r="G1565">
        <v>1685</v>
      </c>
      <c r="H1565" s="14">
        <v>43712</v>
      </c>
      <c r="I1565" t="s">
        <v>996</v>
      </c>
      <c r="K1565" t="s">
        <v>983</v>
      </c>
      <c r="L1565">
        <v>7000</v>
      </c>
      <c r="N1565">
        <v>4</v>
      </c>
      <c r="O1565">
        <v>1564</v>
      </c>
    </row>
    <row r="1566" spans="1:15" x14ac:dyDescent="0.35">
      <c r="A1566" t="s">
        <v>238</v>
      </c>
      <c r="B1566">
        <v>2.95</v>
      </c>
      <c r="C1566" t="b">
        <v>0</v>
      </c>
      <c r="D1566" t="b">
        <v>0</v>
      </c>
      <c r="E1566">
        <v>64</v>
      </c>
      <c r="F1566">
        <v>0</v>
      </c>
      <c r="G1566">
        <v>1686</v>
      </c>
      <c r="H1566" s="14">
        <v>43712</v>
      </c>
      <c r="I1566" t="s">
        <v>996</v>
      </c>
      <c r="K1566" t="s">
        <v>984</v>
      </c>
      <c r="M1566">
        <v>5</v>
      </c>
      <c r="N1566">
        <v>5</v>
      </c>
      <c r="O1566">
        <v>1565</v>
      </c>
    </row>
    <row r="1567" spans="1:15" x14ac:dyDescent="0.35">
      <c r="A1567" t="s">
        <v>238</v>
      </c>
      <c r="B1567">
        <v>0.5</v>
      </c>
      <c r="C1567" t="b">
        <v>0</v>
      </c>
      <c r="D1567" t="b">
        <v>0</v>
      </c>
      <c r="E1567">
        <v>64</v>
      </c>
      <c r="F1567">
        <v>68</v>
      </c>
      <c r="G1567">
        <v>798</v>
      </c>
      <c r="H1567" s="14">
        <v>43712</v>
      </c>
      <c r="I1567" t="s">
        <v>981</v>
      </c>
      <c r="J1567" t="s">
        <v>982</v>
      </c>
      <c r="K1567" t="s">
        <v>984</v>
      </c>
      <c r="M1567">
        <v>5</v>
      </c>
      <c r="N1567">
        <v>6</v>
      </c>
      <c r="O1567">
        <v>1566</v>
      </c>
    </row>
    <row r="1568" spans="1:15" x14ac:dyDescent="0.35">
      <c r="A1568" t="s">
        <v>246</v>
      </c>
      <c r="B1568">
        <v>0.5</v>
      </c>
      <c r="C1568" t="b">
        <v>1</v>
      </c>
      <c r="D1568" t="b">
        <v>0</v>
      </c>
      <c r="E1568">
        <v>67</v>
      </c>
      <c r="F1568">
        <v>71</v>
      </c>
      <c r="G1568">
        <v>799</v>
      </c>
      <c r="H1568" s="14">
        <v>43712</v>
      </c>
      <c r="I1568" t="s">
        <v>981</v>
      </c>
      <c r="J1568" t="s">
        <v>990</v>
      </c>
      <c r="K1568" t="s">
        <v>987</v>
      </c>
      <c r="L1568">
        <v>500</v>
      </c>
      <c r="N1568">
        <v>1</v>
      </c>
      <c r="O1568">
        <v>1567</v>
      </c>
    </row>
    <row r="1569" spans="1:15" x14ac:dyDescent="0.35">
      <c r="A1569" t="s">
        <v>246</v>
      </c>
      <c r="B1569">
        <v>0.5</v>
      </c>
      <c r="C1569" t="b">
        <v>1</v>
      </c>
      <c r="D1569" t="b">
        <v>0</v>
      </c>
      <c r="E1569">
        <v>67</v>
      </c>
      <c r="F1569">
        <v>71</v>
      </c>
      <c r="G1569">
        <v>800</v>
      </c>
      <c r="H1569" s="14">
        <v>43712</v>
      </c>
      <c r="I1569" t="s">
        <v>981</v>
      </c>
      <c r="J1569" t="s">
        <v>990</v>
      </c>
      <c r="K1569" t="s">
        <v>983</v>
      </c>
      <c r="L1569">
        <v>6500</v>
      </c>
      <c r="N1569">
        <v>3</v>
      </c>
      <c r="O1569">
        <v>1568</v>
      </c>
    </row>
    <row r="1570" spans="1:15" x14ac:dyDescent="0.35">
      <c r="A1570" t="s">
        <v>246</v>
      </c>
      <c r="B1570">
        <v>15</v>
      </c>
      <c r="C1570" t="b">
        <v>1</v>
      </c>
      <c r="D1570" t="b">
        <v>0</v>
      </c>
      <c r="E1570">
        <v>67</v>
      </c>
      <c r="F1570">
        <v>0</v>
      </c>
      <c r="G1570">
        <v>1687</v>
      </c>
      <c r="H1570" s="14">
        <v>43712</v>
      </c>
      <c r="I1570" t="s">
        <v>996</v>
      </c>
      <c r="K1570" t="s">
        <v>987</v>
      </c>
      <c r="L1570">
        <v>1000</v>
      </c>
      <c r="N1570">
        <v>2</v>
      </c>
      <c r="O1570">
        <v>1569</v>
      </c>
    </row>
    <row r="1571" spans="1:15" x14ac:dyDescent="0.35">
      <c r="A1571" t="s">
        <v>246</v>
      </c>
      <c r="B1571">
        <v>29</v>
      </c>
      <c r="C1571" t="b">
        <v>1</v>
      </c>
      <c r="D1571" t="b">
        <v>0</v>
      </c>
      <c r="E1571">
        <v>67</v>
      </c>
      <c r="F1571">
        <v>0</v>
      </c>
      <c r="G1571">
        <v>1688</v>
      </c>
      <c r="H1571" s="14">
        <v>43712</v>
      </c>
      <c r="I1571" t="s">
        <v>996</v>
      </c>
      <c r="K1571" t="s">
        <v>983</v>
      </c>
      <c r="L1571">
        <v>7000</v>
      </c>
      <c r="N1571">
        <v>4</v>
      </c>
      <c r="O1571">
        <v>1570</v>
      </c>
    </row>
    <row r="1572" spans="1:15" x14ac:dyDescent="0.35">
      <c r="A1572" t="s">
        <v>246</v>
      </c>
      <c r="B1572">
        <v>0.5</v>
      </c>
      <c r="C1572" t="b">
        <v>1</v>
      </c>
      <c r="D1572" t="b">
        <v>0</v>
      </c>
      <c r="E1572">
        <v>67</v>
      </c>
      <c r="F1572">
        <v>71</v>
      </c>
      <c r="G1572">
        <v>801</v>
      </c>
      <c r="H1572" s="14">
        <v>43712</v>
      </c>
      <c r="I1572" t="s">
        <v>981</v>
      </c>
      <c r="J1572" t="s">
        <v>990</v>
      </c>
      <c r="K1572" t="s">
        <v>984</v>
      </c>
      <c r="M1572">
        <v>5</v>
      </c>
      <c r="N1572">
        <v>6</v>
      </c>
      <c r="O1572">
        <v>1571</v>
      </c>
    </row>
    <row r="1573" spans="1:15" x14ac:dyDescent="0.35">
      <c r="A1573" t="s">
        <v>246</v>
      </c>
      <c r="B1573">
        <v>15.4</v>
      </c>
      <c r="C1573" t="b">
        <v>1</v>
      </c>
      <c r="D1573" t="b">
        <v>0</v>
      </c>
      <c r="E1573">
        <v>67</v>
      </c>
      <c r="F1573">
        <v>0</v>
      </c>
      <c r="G1573">
        <v>1689</v>
      </c>
      <c r="H1573" s="14">
        <v>43712</v>
      </c>
      <c r="I1573" t="s">
        <v>996</v>
      </c>
      <c r="K1573" t="s">
        <v>984</v>
      </c>
      <c r="M1573">
        <v>5</v>
      </c>
      <c r="N1573">
        <v>5</v>
      </c>
      <c r="O1573">
        <v>1572</v>
      </c>
    </row>
    <row r="1574" spans="1:15" x14ac:dyDescent="0.35">
      <c r="A1574" t="s">
        <v>345</v>
      </c>
      <c r="B1574">
        <v>0.5</v>
      </c>
      <c r="C1574" t="b">
        <v>0</v>
      </c>
      <c r="D1574" t="b">
        <v>0</v>
      </c>
      <c r="E1574">
        <v>105</v>
      </c>
      <c r="F1574">
        <v>114</v>
      </c>
      <c r="G1574">
        <v>802</v>
      </c>
      <c r="H1574" s="14">
        <v>43712</v>
      </c>
      <c r="I1574" t="s">
        <v>981</v>
      </c>
      <c r="J1574" t="s">
        <v>982</v>
      </c>
      <c r="K1574" t="s">
        <v>987</v>
      </c>
      <c r="L1574">
        <v>500</v>
      </c>
      <c r="N1574">
        <v>1</v>
      </c>
      <c r="O1574">
        <v>1573</v>
      </c>
    </row>
    <row r="1575" spans="1:15" x14ac:dyDescent="0.35">
      <c r="A1575" t="s">
        <v>345</v>
      </c>
      <c r="B1575">
        <v>1.06</v>
      </c>
      <c r="C1575" t="b">
        <v>0</v>
      </c>
      <c r="D1575" t="b">
        <v>0</v>
      </c>
      <c r="E1575">
        <v>105</v>
      </c>
      <c r="F1575">
        <v>0</v>
      </c>
      <c r="G1575">
        <v>1690</v>
      </c>
      <c r="H1575" s="14">
        <v>43712</v>
      </c>
      <c r="I1575" t="s">
        <v>996</v>
      </c>
      <c r="K1575" t="s">
        <v>987</v>
      </c>
      <c r="L1575">
        <v>1000</v>
      </c>
      <c r="N1575">
        <v>2</v>
      </c>
      <c r="O1575">
        <v>1574</v>
      </c>
    </row>
    <row r="1576" spans="1:15" x14ac:dyDescent="0.35">
      <c r="A1576" t="s">
        <v>345</v>
      </c>
      <c r="B1576">
        <v>0.5</v>
      </c>
      <c r="C1576" t="b">
        <v>0</v>
      </c>
      <c r="D1576" t="b">
        <v>0</v>
      </c>
      <c r="E1576">
        <v>105</v>
      </c>
      <c r="F1576">
        <v>0</v>
      </c>
      <c r="G1576">
        <v>1691</v>
      </c>
      <c r="H1576" s="14">
        <v>43712</v>
      </c>
      <c r="I1576" t="s">
        <v>996</v>
      </c>
      <c r="K1576" t="s">
        <v>983</v>
      </c>
      <c r="L1576">
        <v>7000</v>
      </c>
      <c r="N1576">
        <v>4</v>
      </c>
      <c r="O1576">
        <v>1575</v>
      </c>
    </row>
    <row r="1577" spans="1:15" x14ac:dyDescent="0.35">
      <c r="A1577" t="s">
        <v>345</v>
      </c>
      <c r="B1577">
        <v>0.5</v>
      </c>
      <c r="C1577" t="b">
        <v>0</v>
      </c>
      <c r="D1577" t="b">
        <v>0</v>
      </c>
      <c r="E1577">
        <v>105</v>
      </c>
      <c r="F1577">
        <v>0</v>
      </c>
      <c r="G1577">
        <v>1692</v>
      </c>
      <c r="H1577" s="14">
        <v>43712</v>
      </c>
      <c r="I1577" t="s">
        <v>996</v>
      </c>
      <c r="K1577" t="s">
        <v>984</v>
      </c>
      <c r="M1577">
        <v>5</v>
      </c>
      <c r="N1577">
        <v>5</v>
      </c>
      <c r="O1577">
        <v>1576</v>
      </c>
    </row>
    <row r="1578" spans="1:15" x14ac:dyDescent="0.35">
      <c r="A1578" t="s">
        <v>345</v>
      </c>
      <c r="B1578">
        <v>0.5</v>
      </c>
      <c r="C1578" t="b">
        <v>0</v>
      </c>
      <c r="D1578" t="b">
        <v>0</v>
      </c>
      <c r="E1578">
        <v>105</v>
      </c>
      <c r="F1578">
        <v>114</v>
      </c>
      <c r="G1578">
        <v>803</v>
      </c>
      <c r="H1578" s="14">
        <v>43712</v>
      </c>
      <c r="I1578" t="s">
        <v>981</v>
      </c>
      <c r="J1578" t="s">
        <v>982</v>
      </c>
      <c r="K1578" t="s">
        <v>983</v>
      </c>
      <c r="L1578">
        <v>6500</v>
      </c>
      <c r="N1578">
        <v>3</v>
      </c>
      <c r="O1578">
        <v>1577</v>
      </c>
    </row>
    <row r="1579" spans="1:15" x14ac:dyDescent="0.35">
      <c r="A1579" t="s">
        <v>345</v>
      </c>
      <c r="B1579">
        <v>0.5</v>
      </c>
      <c r="C1579" t="b">
        <v>0</v>
      </c>
      <c r="D1579" t="b">
        <v>0</v>
      </c>
      <c r="E1579">
        <v>105</v>
      </c>
      <c r="F1579">
        <v>114</v>
      </c>
      <c r="G1579">
        <v>804</v>
      </c>
      <c r="H1579" s="14">
        <v>43712</v>
      </c>
      <c r="I1579" t="s">
        <v>981</v>
      </c>
      <c r="J1579" t="s">
        <v>982</v>
      </c>
      <c r="K1579" t="s">
        <v>984</v>
      </c>
      <c r="M1579">
        <v>5</v>
      </c>
      <c r="N1579">
        <v>6</v>
      </c>
      <c r="O1579">
        <v>1578</v>
      </c>
    </row>
    <row r="1580" spans="1:15" x14ac:dyDescent="0.35">
      <c r="A1580" t="s">
        <v>672</v>
      </c>
      <c r="B1580">
        <v>0.5</v>
      </c>
      <c r="C1580" t="b">
        <v>0</v>
      </c>
      <c r="D1580" t="b">
        <v>0</v>
      </c>
      <c r="E1580">
        <v>227</v>
      </c>
      <c r="F1580">
        <v>245</v>
      </c>
      <c r="G1580">
        <v>805</v>
      </c>
      <c r="H1580" s="14">
        <v>43713</v>
      </c>
      <c r="I1580" t="s">
        <v>981</v>
      </c>
      <c r="J1580" t="s">
        <v>982</v>
      </c>
      <c r="K1580" t="s">
        <v>987</v>
      </c>
      <c r="L1580">
        <v>500</v>
      </c>
      <c r="N1580">
        <v>1</v>
      </c>
      <c r="O1580">
        <v>1579</v>
      </c>
    </row>
    <row r="1581" spans="1:15" x14ac:dyDescent="0.35">
      <c r="A1581" t="s">
        <v>672</v>
      </c>
      <c r="B1581">
        <v>26</v>
      </c>
      <c r="C1581" t="b">
        <v>0</v>
      </c>
      <c r="D1581" t="b">
        <v>0</v>
      </c>
      <c r="E1581">
        <v>227</v>
      </c>
      <c r="F1581">
        <v>0</v>
      </c>
      <c r="G1581">
        <v>1693</v>
      </c>
      <c r="H1581" s="14">
        <v>43713</v>
      </c>
      <c r="I1581" t="s">
        <v>996</v>
      </c>
      <c r="K1581" t="s">
        <v>987</v>
      </c>
      <c r="L1581">
        <v>1000</v>
      </c>
      <c r="N1581">
        <v>2</v>
      </c>
      <c r="O1581">
        <v>1580</v>
      </c>
    </row>
    <row r="1582" spans="1:15" x14ac:dyDescent="0.35">
      <c r="A1582" t="s">
        <v>672</v>
      </c>
      <c r="B1582">
        <v>1.73</v>
      </c>
      <c r="C1582" t="b">
        <v>0</v>
      </c>
      <c r="D1582" t="b">
        <v>0</v>
      </c>
      <c r="E1582">
        <v>227</v>
      </c>
      <c r="F1582">
        <v>245</v>
      </c>
      <c r="G1582">
        <v>806</v>
      </c>
      <c r="H1582" s="14">
        <v>43713</v>
      </c>
      <c r="I1582" t="s">
        <v>981</v>
      </c>
      <c r="J1582" t="s">
        <v>982</v>
      </c>
      <c r="K1582" t="s">
        <v>983</v>
      </c>
      <c r="L1582">
        <v>6500</v>
      </c>
      <c r="N1582">
        <v>3</v>
      </c>
      <c r="O1582">
        <v>1581</v>
      </c>
    </row>
    <row r="1583" spans="1:15" x14ac:dyDescent="0.35">
      <c r="A1583" t="s">
        <v>672</v>
      </c>
      <c r="B1583">
        <v>17.3</v>
      </c>
      <c r="C1583" t="b">
        <v>0</v>
      </c>
      <c r="D1583" t="b">
        <v>0</v>
      </c>
      <c r="E1583">
        <v>227</v>
      </c>
      <c r="F1583">
        <v>0</v>
      </c>
      <c r="G1583">
        <v>1694</v>
      </c>
      <c r="H1583" s="14">
        <v>43713</v>
      </c>
      <c r="I1583" t="s">
        <v>996</v>
      </c>
      <c r="K1583" t="s">
        <v>983</v>
      </c>
      <c r="L1583">
        <v>7000</v>
      </c>
      <c r="N1583">
        <v>4</v>
      </c>
      <c r="O1583">
        <v>1582</v>
      </c>
    </row>
    <row r="1584" spans="1:15" x14ac:dyDescent="0.35">
      <c r="A1584" t="s">
        <v>672</v>
      </c>
      <c r="B1584">
        <v>8.23</v>
      </c>
      <c r="C1584" t="b">
        <v>0</v>
      </c>
      <c r="D1584" t="b">
        <v>0</v>
      </c>
      <c r="E1584">
        <v>227</v>
      </c>
      <c r="F1584">
        <v>0</v>
      </c>
      <c r="G1584">
        <v>1695</v>
      </c>
      <c r="H1584" s="14">
        <v>43713</v>
      </c>
      <c r="I1584" t="s">
        <v>996</v>
      </c>
      <c r="K1584" t="s">
        <v>984</v>
      </c>
      <c r="M1584">
        <v>5</v>
      </c>
      <c r="N1584">
        <v>5</v>
      </c>
      <c r="O1584">
        <v>1583</v>
      </c>
    </row>
    <row r="1585" spans="1:15" x14ac:dyDescent="0.35">
      <c r="A1585" t="s">
        <v>672</v>
      </c>
      <c r="B1585">
        <v>1.01</v>
      </c>
      <c r="C1585" t="b">
        <v>0</v>
      </c>
      <c r="D1585" t="b">
        <v>0</v>
      </c>
      <c r="E1585">
        <v>227</v>
      </c>
      <c r="F1585">
        <v>245</v>
      </c>
      <c r="G1585">
        <v>807</v>
      </c>
      <c r="H1585" s="14">
        <v>43713</v>
      </c>
      <c r="I1585" t="s">
        <v>981</v>
      </c>
      <c r="J1585" t="s">
        <v>982</v>
      </c>
      <c r="K1585" t="s">
        <v>984</v>
      </c>
      <c r="M1585">
        <v>5</v>
      </c>
      <c r="N1585">
        <v>6</v>
      </c>
      <c r="O1585">
        <v>1584</v>
      </c>
    </row>
    <row r="1586" spans="1:15" x14ac:dyDescent="0.35">
      <c r="A1586" t="s">
        <v>19</v>
      </c>
      <c r="B1586">
        <v>0.5</v>
      </c>
      <c r="C1586" t="b">
        <v>0</v>
      </c>
      <c r="D1586" t="b">
        <v>0</v>
      </c>
      <c r="E1586">
        <v>3</v>
      </c>
      <c r="F1586">
        <v>3</v>
      </c>
      <c r="G1586">
        <v>808</v>
      </c>
      <c r="H1586" s="14">
        <v>43713</v>
      </c>
      <c r="I1586" t="s">
        <v>981</v>
      </c>
      <c r="J1586" t="s">
        <v>982</v>
      </c>
      <c r="K1586" t="s">
        <v>987</v>
      </c>
      <c r="L1586">
        <v>500</v>
      </c>
      <c r="N1586">
        <v>1</v>
      </c>
      <c r="O1586">
        <v>1585</v>
      </c>
    </row>
    <row r="1587" spans="1:15" x14ac:dyDescent="0.35">
      <c r="A1587" t="s">
        <v>287</v>
      </c>
      <c r="B1587">
        <v>0.5</v>
      </c>
      <c r="C1587" t="b">
        <v>0</v>
      </c>
      <c r="D1587" t="b">
        <v>0</v>
      </c>
      <c r="E1587">
        <v>83</v>
      </c>
      <c r="F1587">
        <v>88</v>
      </c>
      <c r="G1587">
        <v>809</v>
      </c>
      <c r="H1587" s="14">
        <v>43713</v>
      </c>
      <c r="I1587" t="s">
        <v>981</v>
      </c>
      <c r="J1587" t="s">
        <v>982</v>
      </c>
      <c r="K1587" t="s">
        <v>987</v>
      </c>
      <c r="L1587">
        <v>500</v>
      </c>
      <c r="N1587">
        <v>1</v>
      </c>
      <c r="O1587">
        <v>1586</v>
      </c>
    </row>
    <row r="1588" spans="1:15" x14ac:dyDescent="0.35">
      <c r="A1588" t="s">
        <v>662</v>
      </c>
      <c r="B1588">
        <v>1.07</v>
      </c>
      <c r="C1588" t="b">
        <v>0</v>
      </c>
      <c r="D1588" t="b">
        <v>0</v>
      </c>
      <c r="E1588">
        <v>224</v>
      </c>
      <c r="F1588">
        <v>242</v>
      </c>
      <c r="G1588">
        <v>810</v>
      </c>
      <c r="H1588" s="14">
        <v>43713</v>
      </c>
      <c r="I1588" t="s">
        <v>981</v>
      </c>
      <c r="J1588" t="s">
        <v>982</v>
      </c>
      <c r="K1588" t="s">
        <v>987</v>
      </c>
      <c r="L1588">
        <v>500</v>
      </c>
      <c r="N1588">
        <v>1</v>
      </c>
      <c r="O1588">
        <v>1587</v>
      </c>
    </row>
    <row r="1589" spans="1:15" x14ac:dyDescent="0.35">
      <c r="A1589" t="s">
        <v>19</v>
      </c>
      <c r="B1589">
        <v>18.600000000000001</v>
      </c>
      <c r="C1589" t="b">
        <v>0</v>
      </c>
      <c r="D1589" t="b">
        <v>0</v>
      </c>
      <c r="E1589">
        <v>3</v>
      </c>
      <c r="F1589">
        <v>0</v>
      </c>
      <c r="G1589">
        <v>1696</v>
      </c>
      <c r="H1589" s="14">
        <v>43713</v>
      </c>
      <c r="I1589" t="s">
        <v>996</v>
      </c>
      <c r="K1589" t="s">
        <v>987</v>
      </c>
      <c r="L1589">
        <v>1000</v>
      </c>
      <c r="N1589">
        <v>2</v>
      </c>
      <c r="O1589">
        <v>1588</v>
      </c>
    </row>
    <row r="1590" spans="1:15" x14ac:dyDescent="0.35">
      <c r="A1590" t="s">
        <v>19</v>
      </c>
      <c r="B1590">
        <v>10.9</v>
      </c>
      <c r="C1590" t="b">
        <v>0</v>
      </c>
      <c r="D1590" t="b">
        <v>0</v>
      </c>
      <c r="E1590">
        <v>3</v>
      </c>
      <c r="F1590">
        <v>0</v>
      </c>
      <c r="G1590">
        <v>1697</v>
      </c>
      <c r="H1590" s="14">
        <v>43713</v>
      </c>
      <c r="I1590" t="s">
        <v>996</v>
      </c>
      <c r="K1590" t="s">
        <v>983</v>
      </c>
      <c r="L1590">
        <v>6000</v>
      </c>
      <c r="N1590">
        <v>4</v>
      </c>
      <c r="O1590">
        <v>1589</v>
      </c>
    </row>
    <row r="1591" spans="1:15" x14ac:dyDescent="0.35">
      <c r="A1591" t="s">
        <v>19</v>
      </c>
      <c r="B1591">
        <v>3.87</v>
      </c>
      <c r="C1591" t="b">
        <v>0</v>
      </c>
      <c r="D1591" t="b">
        <v>0</v>
      </c>
      <c r="E1591">
        <v>3</v>
      </c>
      <c r="F1591">
        <v>0</v>
      </c>
      <c r="G1591">
        <v>1698</v>
      </c>
      <c r="H1591" s="14">
        <v>43713</v>
      </c>
      <c r="I1591" t="s">
        <v>996</v>
      </c>
      <c r="K1591" t="s">
        <v>984</v>
      </c>
      <c r="M1591">
        <v>5</v>
      </c>
      <c r="N1591">
        <v>5</v>
      </c>
      <c r="O1591">
        <v>1590</v>
      </c>
    </row>
    <row r="1592" spans="1:15" x14ac:dyDescent="0.35">
      <c r="A1592" t="s">
        <v>19</v>
      </c>
      <c r="B1592">
        <v>0.5</v>
      </c>
      <c r="C1592" t="b">
        <v>0</v>
      </c>
      <c r="D1592" t="b">
        <v>0</v>
      </c>
      <c r="E1592">
        <v>3</v>
      </c>
      <c r="F1592">
        <v>3</v>
      </c>
      <c r="G1592">
        <v>812</v>
      </c>
      <c r="H1592" s="14">
        <v>43713</v>
      </c>
      <c r="I1592" t="s">
        <v>981</v>
      </c>
      <c r="J1592" t="s">
        <v>982</v>
      </c>
      <c r="K1592" t="s">
        <v>983</v>
      </c>
      <c r="L1592">
        <v>5500</v>
      </c>
      <c r="N1592">
        <v>3</v>
      </c>
      <c r="O1592">
        <v>1591</v>
      </c>
    </row>
    <row r="1593" spans="1:15" x14ac:dyDescent="0.35">
      <c r="A1593" t="s">
        <v>19</v>
      </c>
      <c r="B1593">
        <v>0.5</v>
      </c>
      <c r="C1593" t="b">
        <v>0</v>
      </c>
      <c r="D1593" t="b">
        <v>0</v>
      </c>
      <c r="E1593">
        <v>3</v>
      </c>
      <c r="F1593">
        <v>3</v>
      </c>
      <c r="G1593">
        <v>813</v>
      </c>
      <c r="H1593" s="14">
        <v>43713</v>
      </c>
      <c r="I1593" t="s">
        <v>981</v>
      </c>
      <c r="J1593" t="s">
        <v>982</v>
      </c>
      <c r="K1593" t="s">
        <v>984</v>
      </c>
      <c r="M1593">
        <v>5</v>
      </c>
      <c r="N1593">
        <v>6</v>
      </c>
      <c r="O1593">
        <v>1592</v>
      </c>
    </row>
    <row r="1594" spans="1:15" x14ac:dyDescent="0.35">
      <c r="A1594" t="s">
        <v>62</v>
      </c>
      <c r="B1594">
        <v>0.5</v>
      </c>
      <c r="C1594" t="b">
        <v>0</v>
      </c>
      <c r="D1594" t="b">
        <v>0</v>
      </c>
      <c r="E1594">
        <v>11</v>
      </c>
      <c r="F1594">
        <v>11</v>
      </c>
      <c r="G1594">
        <v>811</v>
      </c>
      <c r="H1594" s="14">
        <v>43713</v>
      </c>
      <c r="I1594" t="s">
        <v>981</v>
      </c>
      <c r="J1594" t="s">
        <v>982</v>
      </c>
      <c r="K1594" t="s">
        <v>987</v>
      </c>
      <c r="L1594">
        <v>500</v>
      </c>
      <c r="N1594">
        <v>1</v>
      </c>
      <c r="O1594">
        <v>1593</v>
      </c>
    </row>
    <row r="1595" spans="1:15" x14ac:dyDescent="0.35">
      <c r="A1595" t="s">
        <v>62</v>
      </c>
      <c r="B1595">
        <v>16.8</v>
      </c>
      <c r="C1595" t="b">
        <v>0</v>
      </c>
      <c r="D1595" t="b">
        <v>0</v>
      </c>
      <c r="E1595">
        <v>11</v>
      </c>
      <c r="F1595">
        <v>0</v>
      </c>
      <c r="G1595">
        <v>1699</v>
      </c>
      <c r="H1595" s="14">
        <v>43713</v>
      </c>
      <c r="I1595" t="s">
        <v>996</v>
      </c>
      <c r="K1595" t="s">
        <v>987</v>
      </c>
      <c r="L1595">
        <v>1000</v>
      </c>
      <c r="N1595">
        <v>2</v>
      </c>
      <c r="O1595">
        <v>1594</v>
      </c>
    </row>
    <row r="1596" spans="1:15" x14ac:dyDescent="0.35">
      <c r="A1596" t="s">
        <v>62</v>
      </c>
      <c r="B1596">
        <v>2.2599999999999998</v>
      </c>
      <c r="C1596" t="b">
        <v>0</v>
      </c>
      <c r="D1596" t="b">
        <v>0</v>
      </c>
      <c r="E1596">
        <v>11</v>
      </c>
      <c r="F1596">
        <v>11</v>
      </c>
      <c r="G1596">
        <v>814</v>
      </c>
      <c r="H1596" s="14">
        <v>43713</v>
      </c>
      <c r="I1596" t="s">
        <v>981</v>
      </c>
      <c r="J1596" t="s">
        <v>982</v>
      </c>
      <c r="K1596" t="s">
        <v>983</v>
      </c>
      <c r="L1596">
        <v>6500</v>
      </c>
      <c r="N1596">
        <v>3</v>
      </c>
      <c r="O1596">
        <v>1595</v>
      </c>
    </row>
    <row r="1597" spans="1:15" x14ac:dyDescent="0.35">
      <c r="A1597" t="s">
        <v>62</v>
      </c>
      <c r="B1597">
        <v>24.4</v>
      </c>
      <c r="C1597" t="b">
        <v>0</v>
      </c>
      <c r="D1597" t="b">
        <v>0</v>
      </c>
      <c r="E1597">
        <v>11</v>
      </c>
      <c r="F1597">
        <v>0</v>
      </c>
      <c r="G1597">
        <v>1700</v>
      </c>
      <c r="H1597" s="14">
        <v>43713</v>
      </c>
      <c r="I1597" t="s">
        <v>996</v>
      </c>
      <c r="K1597" t="s">
        <v>983</v>
      </c>
      <c r="L1597">
        <v>7000</v>
      </c>
      <c r="N1597">
        <v>4</v>
      </c>
      <c r="O1597">
        <v>1596</v>
      </c>
    </row>
    <row r="1598" spans="1:15" x14ac:dyDescent="0.35">
      <c r="A1598" t="s">
        <v>62</v>
      </c>
      <c r="B1598">
        <v>10</v>
      </c>
      <c r="C1598" t="b">
        <v>0</v>
      </c>
      <c r="D1598" t="b">
        <v>0</v>
      </c>
      <c r="E1598">
        <v>11</v>
      </c>
      <c r="F1598">
        <v>0</v>
      </c>
      <c r="G1598">
        <v>1701</v>
      </c>
      <c r="H1598" s="14">
        <v>43713</v>
      </c>
      <c r="I1598" t="s">
        <v>996</v>
      </c>
      <c r="K1598" t="s">
        <v>984</v>
      </c>
      <c r="M1598">
        <v>5</v>
      </c>
      <c r="N1598">
        <v>5</v>
      </c>
      <c r="O1598">
        <v>1597</v>
      </c>
    </row>
    <row r="1599" spans="1:15" x14ac:dyDescent="0.35">
      <c r="A1599" t="s">
        <v>62</v>
      </c>
      <c r="B1599">
        <v>0.5</v>
      </c>
      <c r="C1599" t="b">
        <v>0</v>
      </c>
      <c r="D1599" t="b">
        <v>0</v>
      </c>
      <c r="E1599">
        <v>11</v>
      </c>
      <c r="F1599">
        <v>11</v>
      </c>
      <c r="G1599">
        <v>815</v>
      </c>
      <c r="H1599" s="14">
        <v>43713</v>
      </c>
      <c r="I1599" t="s">
        <v>981</v>
      </c>
      <c r="J1599" t="s">
        <v>982</v>
      </c>
      <c r="K1599" t="s">
        <v>984</v>
      </c>
      <c r="M1599">
        <v>5</v>
      </c>
      <c r="N1599">
        <v>6</v>
      </c>
      <c r="O1599">
        <v>1598</v>
      </c>
    </row>
    <row r="1600" spans="1:15" x14ac:dyDescent="0.35">
      <c r="A1600" t="s">
        <v>662</v>
      </c>
      <c r="B1600">
        <v>15.6</v>
      </c>
      <c r="C1600" t="b">
        <v>0</v>
      </c>
      <c r="D1600" t="b">
        <v>0</v>
      </c>
      <c r="E1600">
        <v>224</v>
      </c>
      <c r="F1600">
        <v>0</v>
      </c>
      <c r="G1600">
        <v>1702</v>
      </c>
      <c r="H1600" s="14">
        <v>43713</v>
      </c>
      <c r="I1600" t="s">
        <v>996</v>
      </c>
      <c r="K1600" t="s">
        <v>987</v>
      </c>
      <c r="L1600">
        <v>1000</v>
      </c>
      <c r="N1600">
        <v>2</v>
      </c>
      <c r="O1600">
        <v>1599</v>
      </c>
    </row>
    <row r="1601" spans="1:15" x14ac:dyDescent="0.35">
      <c r="A1601" t="s">
        <v>662</v>
      </c>
      <c r="B1601">
        <v>2.4700000000000002</v>
      </c>
      <c r="C1601" t="b">
        <v>0</v>
      </c>
      <c r="D1601" t="b">
        <v>0</v>
      </c>
      <c r="E1601">
        <v>224</v>
      </c>
      <c r="F1601">
        <v>242</v>
      </c>
      <c r="G1601">
        <v>816</v>
      </c>
      <c r="H1601" s="14">
        <v>43713</v>
      </c>
      <c r="I1601" t="s">
        <v>981</v>
      </c>
      <c r="J1601" t="s">
        <v>982</v>
      </c>
      <c r="K1601" t="s">
        <v>983</v>
      </c>
      <c r="L1601">
        <v>5500</v>
      </c>
      <c r="N1601">
        <v>3</v>
      </c>
      <c r="O1601">
        <v>1600</v>
      </c>
    </row>
    <row r="1602" spans="1:15" x14ac:dyDescent="0.35">
      <c r="A1602" t="s">
        <v>662</v>
      </c>
      <c r="B1602">
        <v>28.8</v>
      </c>
      <c r="C1602" t="b">
        <v>0</v>
      </c>
      <c r="D1602" t="b">
        <v>0</v>
      </c>
      <c r="E1602">
        <v>224</v>
      </c>
      <c r="F1602">
        <v>0</v>
      </c>
      <c r="G1602">
        <v>1703</v>
      </c>
      <c r="H1602" s="14">
        <v>43713</v>
      </c>
      <c r="I1602" t="s">
        <v>996</v>
      </c>
      <c r="K1602" t="s">
        <v>983</v>
      </c>
      <c r="L1602">
        <v>6000</v>
      </c>
      <c r="N1602">
        <v>4</v>
      </c>
      <c r="O1602">
        <v>1601</v>
      </c>
    </row>
    <row r="1603" spans="1:15" x14ac:dyDescent="0.35">
      <c r="A1603" t="s">
        <v>662</v>
      </c>
      <c r="B1603">
        <v>8.83</v>
      </c>
      <c r="C1603" t="b">
        <v>0</v>
      </c>
      <c r="D1603" t="b">
        <v>0</v>
      </c>
      <c r="E1603">
        <v>224</v>
      </c>
      <c r="F1603">
        <v>0</v>
      </c>
      <c r="G1603">
        <v>1704</v>
      </c>
      <c r="H1603" s="14">
        <v>43713</v>
      </c>
      <c r="I1603" t="s">
        <v>996</v>
      </c>
      <c r="K1603" t="s">
        <v>984</v>
      </c>
      <c r="M1603">
        <v>5</v>
      </c>
      <c r="N1603">
        <v>5</v>
      </c>
      <c r="O1603">
        <v>1602</v>
      </c>
    </row>
    <row r="1604" spans="1:15" x14ac:dyDescent="0.35">
      <c r="A1604" t="s">
        <v>662</v>
      </c>
      <c r="B1604">
        <v>1.1000000000000001</v>
      </c>
      <c r="C1604" t="b">
        <v>0</v>
      </c>
      <c r="D1604" t="b">
        <v>0</v>
      </c>
      <c r="E1604">
        <v>224</v>
      </c>
      <c r="F1604">
        <v>242</v>
      </c>
      <c r="G1604">
        <v>817</v>
      </c>
      <c r="H1604" s="14">
        <v>43713</v>
      </c>
      <c r="I1604" t="s">
        <v>981</v>
      </c>
      <c r="J1604" t="s">
        <v>982</v>
      </c>
      <c r="K1604" t="s">
        <v>984</v>
      </c>
      <c r="M1604">
        <v>5.5</v>
      </c>
      <c r="N1604">
        <v>6</v>
      </c>
      <c r="O1604">
        <v>1603</v>
      </c>
    </row>
    <row r="1605" spans="1:15" x14ac:dyDescent="0.35">
      <c r="A1605" t="s">
        <v>287</v>
      </c>
      <c r="B1605">
        <v>0.5</v>
      </c>
      <c r="C1605" t="b">
        <v>0</v>
      </c>
      <c r="D1605" t="b">
        <v>0</v>
      </c>
      <c r="E1605">
        <v>83</v>
      </c>
      <c r="F1605">
        <v>0</v>
      </c>
      <c r="G1605">
        <v>1705</v>
      </c>
      <c r="H1605" s="14">
        <v>43713</v>
      </c>
      <c r="I1605" t="s">
        <v>996</v>
      </c>
      <c r="K1605" t="s">
        <v>987</v>
      </c>
      <c r="L1605">
        <v>1000</v>
      </c>
      <c r="N1605">
        <v>2</v>
      </c>
      <c r="O1605">
        <v>1604</v>
      </c>
    </row>
    <row r="1606" spans="1:15" x14ac:dyDescent="0.35">
      <c r="A1606" t="s">
        <v>287</v>
      </c>
      <c r="B1606">
        <v>0.5</v>
      </c>
      <c r="C1606" t="b">
        <v>0</v>
      </c>
      <c r="D1606" t="b">
        <v>0</v>
      </c>
      <c r="E1606">
        <v>83</v>
      </c>
      <c r="F1606">
        <v>88</v>
      </c>
      <c r="G1606">
        <v>818</v>
      </c>
      <c r="H1606" s="14">
        <v>43713</v>
      </c>
      <c r="I1606" t="s">
        <v>981</v>
      </c>
      <c r="J1606" t="s">
        <v>982</v>
      </c>
      <c r="K1606" t="s">
        <v>983</v>
      </c>
      <c r="L1606">
        <v>5500</v>
      </c>
      <c r="N1606">
        <v>3</v>
      </c>
      <c r="O1606">
        <v>1605</v>
      </c>
    </row>
    <row r="1607" spans="1:15" x14ac:dyDescent="0.35">
      <c r="A1607" t="s">
        <v>287</v>
      </c>
      <c r="B1607">
        <v>0.5</v>
      </c>
      <c r="C1607" t="b">
        <v>0</v>
      </c>
      <c r="D1607" t="b">
        <v>0</v>
      </c>
      <c r="E1607">
        <v>83</v>
      </c>
      <c r="F1607">
        <v>0</v>
      </c>
      <c r="G1607">
        <v>1706</v>
      </c>
      <c r="H1607" s="14">
        <v>43713</v>
      </c>
      <c r="I1607" t="s">
        <v>996</v>
      </c>
      <c r="K1607" t="s">
        <v>983</v>
      </c>
      <c r="L1607">
        <v>6000</v>
      </c>
      <c r="N1607">
        <v>4</v>
      </c>
      <c r="O1607">
        <v>1606</v>
      </c>
    </row>
    <row r="1608" spans="1:15" x14ac:dyDescent="0.35">
      <c r="A1608" t="s">
        <v>287</v>
      </c>
      <c r="B1608">
        <v>0.5</v>
      </c>
      <c r="C1608" t="b">
        <v>0</v>
      </c>
      <c r="D1608" t="b">
        <v>0</v>
      </c>
      <c r="E1608">
        <v>83</v>
      </c>
      <c r="F1608">
        <v>0</v>
      </c>
      <c r="G1608">
        <v>1707</v>
      </c>
      <c r="H1608" s="14">
        <v>43713</v>
      </c>
      <c r="I1608" t="s">
        <v>996</v>
      </c>
      <c r="K1608" t="s">
        <v>984</v>
      </c>
      <c r="M1608">
        <v>5</v>
      </c>
      <c r="N1608">
        <v>5</v>
      </c>
      <c r="O1608">
        <v>1607</v>
      </c>
    </row>
    <row r="1609" spans="1:15" x14ac:dyDescent="0.35">
      <c r="A1609" t="s">
        <v>144</v>
      </c>
      <c r="B1609">
        <v>1.1599999999999999</v>
      </c>
      <c r="C1609" t="b">
        <v>0</v>
      </c>
      <c r="D1609" t="b">
        <v>0</v>
      </c>
      <c r="E1609">
        <v>37</v>
      </c>
      <c r="F1609">
        <v>0</v>
      </c>
      <c r="G1609">
        <v>1708</v>
      </c>
      <c r="H1609" s="14">
        <v>43713</v>
      </c>
      <c r="I1609" t="s">
        <v>996</v>
      </c>
      <c r="K1609" t="s">
        <v>987</v>
      </c>
      <c r="L1609">
        <v>1000</v>
      </c>
      <c r="N1609">
        <v>2</v>
      </c>
      <c r="O1609">
        <v>1608</v>
      </c>
    </row>
    <row r="1610" spans="1:15" x14ac:dyDescent="0.35">
      <c r="A1610" t="s">
        <v>144</v>
      </c>
      <c r="B1610">
        <v>0.5</v>
      </c>
      <c r="C1610" t="b">
        <v>0</v>
      </c>
      <c r="D1610" t="b">
        <v>0</v>
      </c>
      <c r="E1610">
        <v>37</v>
      </c>
      <c r="F1610">
        <v>38</v>
      </c>
      <c r="G1610">
        <v>819</v>
      </c>
      <c r="H1610" s="14">
        <v>43713</v>
      </c>
      <c r="I1610" t="s">
        <v>981</v>
      </c>
      <c r="J1610" t="s">
        <v>982</v>
      </c>
      <c r="K1610" t="s">
        <v>987</v>
      </c>
      <c r="L1610">
        <v>500</v>
      </c>
      <c r="N1610">
        <v>1</v>
      </c>
      <c r="O1610">
        <v>1609</v>
      </c>
    </row>
    <row r="1611" spans="1:15" x14ac:dyDescent="0.35">
      <c r="A1611" t="s">
        <v>287</v>
      </c>
      <c r="B1611">
        <v>0.5</v>
      </c>
      <c r="C1611" t="b">
        <v>0</v>
      </c>
      <c r="D1611" t="b">
        <v>0</v>
      </c>
      <c r="E1611">
        <v>83</v>
      </c>
      <c r="F1611">
        <v>88</v>
      </c>
      <c r="G1611">
        <v>820</v>
      </c>
      <c r="H1611" s="14">
        <v>43713</v>
      </c>
      <c r="I1611" t="s">
        <v>981</v>
      </c>
      <c r="J1611" t="s">
        <v>982</v>
      </c>
      <c r="K1611" t="s">
        <v>984</v>
      </c>
      <c r="M1611">
        <v>5.5</v>
      </c>
      <c r="N1611">
        <v>6</v>
      </c>
      <c r="O1611">
        <v>1610</v>
      </c>
    </row>
    <row r="1612" spans="1:15" x14ac:dyDescent="0.35">
      <c r="A1612" t="s">
        <v>144</v>
      </c>
      <c r="B1612">
        <v>2.81</v>
      </c>
      <c r="C1612" t="b">
        <v>0</v>
      </c>
      <c r="D1612" t="b">
        <v>0</v>
      </c>
      <c r="E1612">
        <v>37</v>
      </c>
      <c r="F1612">
        <v>0</v>
      </c>
      <c r="G1612">
        <v>1709</v>
      </c>
      <c r="H1612" s="14">
        <v>43713</v>
      </c>
      <c r="I1612" t="s">
        <v>996</v>
      </c>
      <c r="K1612" t="s">
        <v>983</v>
      </c>
      <c r="L1612">
        <v>7000</v>
      </c>
      <c r="N1612">
        <v>4</v>
      </c>
      <c r="O1612">
        <v>1611</v>
      </c>
    </row>
    <row r="1613" spans="1:15" x14ac:dyDescent="0.35">
      <c r="A1613" t="s">
        <v>144</v>
      </c>
      <c r="B1613">
        <v>0.5</v>
      </c>
      <c r="C1613" t="b">
        <v>0</v>
      </c>
      <c r="D1613" t="b">
        <v>0</v>
      </c>
      <c r="E1613">
        <v>37</v>
      </c>
      <c r="F1613">
        <v>38</v>
      </c>
      <c r="G1613">
        <v>821</v>
      </c>
      <c r="H1613" s="14">
        <v>43713</v>
      </c>
      <c r="I1613" t="s">
        <v>981</v>
      </c>
      <c r="J1613" t="s">
        <v>982</v>
      </c>
      <c r="K1613" t="s">
        <v>983</v>
      </c>
      <c r="L1613">
        <v>6500</v>
      </c>
      <c r="N1613">
        <v>3</v>
      </c>
      <c r="O1613">
        <v>1612</v>
      </c>
    </row>
    <row r="1614" spans="1:15" x14ac:dyDescent="0.35">
      <c r="A1614" t="s">
        <v>144</v>
      </c>
      <c r="B1614">
        <v>0.5</v>
      </c>
      <c r="C1614" t="b">
        <v>0</v>
      </c>
      <c r="D1614" t="b">
        <v>0</v>
      </c>
      <c r="E1614">
        <v>37</v>
      </c>
      <c r="F1614">
        <v>0</v>
      </c>
      <c r="G1614">
        <v>1710</v>
      </c>
      <c r="H1614" s="14">
        <v>43713</v>
      </c>
      <c r="I1614" t="s">
        <v>996</v>
      </c>
      <c r="K1614" t="s">
        <v>984</v>
      </c>
      <c r="M1614">
        <v>5</v>
      </c>
      <c r="N1614">
        <v>5</v>
      </c>
      <c r="O1614">
        <v>1613</v>
      </c>
    </row>
    <row r="1615" spans="1:15" x14ac:dyDescent="0.35">
      <c r="A1615" t="s">
        <v>144</v>
      </c>
      <c r="B1615">
        <v>0.5</v>
      </c>
      <c r="C1615" t="b">
        <v>0</v>
      </c>
      <c r="D1615" t="b">
        <v>0</v>
      </c>
      <c r="E1615">
        <v>37</v>
      </c>
      <c r="F1615">
        <v>38</v>
      </c>
      <c r="G1615">
        <v>822</v>
      </c>
      <c r="H1615" s="14">
        <v>43713</v>
      </c>
      <c r="I1615" t="s">
        <v>981</v>
      </c>
      <c r="J1615" t="s">
        <v>982</v>
      </c>
      <c r="K1615" t="s">
        <v>984</v>
      </c>
      <c r="M1615">
        <v>5</v>
      </c>
      <c r="N1615">
        <v>6</v>
      </c>
      <c r="O1615">
        <v>1614</v>
      </c>
    </row>
    <row r="1616" spans="1:15" x14ac:dyDescent="0.35">
      <c r="A1616" t="s">
        <v>537</v>
      </c>
      <c r="B1616">
        <v>0.5</v>
      </c>
      <c r="C1616" t="b">
        <v>1</v>
      </c>
      <c r="D1616" t="b">
        <v>0</v>
      </c>
      <c r="E1616">
        <v>173</v>
      </c>
      <c r="F1616">
        <v>188</v>
      </c>
      <c r="G1616">
        <v>824</v>
      </c>
      <c r="H1616" s="14">
        <v>43713</v>
      </c>
      <c r="I1616" t="s">
        <v>981</v>
      </c>
      <c r="J1616" t="s">
        <v>982</v>
      </c>
      <c r="K1616" t="s">
        <v>987</v>
      </c>
      <c r="L1616">
        <v>500</v>
      </c>
      <c r="N1616">
        <v>1</v>
      </c>
      <c r="O1616">
        <v>1615</v>
      </c>
    </row>
    <row r="1617" spans="1:15" x14ac:dyDescent="0.35">
      <c r="A1617" t="s">
        <v>618</v>
      </c>
      <c r="B1617">
        <v>1.32</v>
      </c>
      <c r="C1617" t="b">
        <v>0</v>
      </c>
      <c r="D1617" t="b">
        <v>0</v>
      </c>
      <c r="E1617">
        <v>201</v>
      </c>
      <c r="F1617">
        <v>218</v>
      </c>
      <c r="G1617">
        <v>823</v>
      </c>
      <c r="H1617" s="14">
        <v>43713</v>
      </c>
      <c r="I1617" t="s">
        <v>981</v>
      </c>
      <c r="J1617" t="s">
        <v>982</v>
      </c>
      <c r="K1617" t="s">
        <v>987</v>
      </c>
      <c r="L1617">
        <v>500</v>
      </c>
      <c r="N1617">
        <v>1</v>
      </c>
      <c r="O1617">
        <v>1616</v>
      </c>
    </row>
    <row r="1618" spans="1:15" x14ac:dyDescent="0.35">
      <c r="A1618" t="s">
        <v>618</v>
      </c>
      <c r="B1618">
        <v>14.9</v>
      </c>
      <c r="C1618" t="b">
        <v>0</v>
      </c>
      <c r="D1618" t="b">
        <v>0</v>
      </c>
      <c r="E1618">
        <v>201</v>
      </c>
      <c r="F1618">
        <v>0</v>
      </c>
      <c r="G1618">
        <v>1711</v>
      </c>
      <c r="H1618" s="14">
        <v>43713</v>
      </c>
      <c r="I1618" t="s">
        <v>996</v>
      </c>
      <c r="K1618" t="s">
        <v>987</v>
      </c>
      <c r="L1618">
        <v>1000</v>
      </c>
      <c r="N1618">
        <v>2</v>
      </c>
      <c r="O1618">
        <v>1617</v>
      </c>
    </row>
    <row r="1619" spans="1:15" x14ac:dyDescent="0.35">
      <c r="A1619" t="s">
        <v>618</v>
      </c>
      <c r="B1619">
        <v>76.2</v>
      </c>
      <c r="C1619" t="b">
        <v>0</v>
      </c>
      <c r="D1619" t="b">
        <v>0</v>
      </c>
      <c r="E1619">
        <v>201</v>
      </c>
      <c r="F1619">
        <v>0</v>
      </c>
      <c r="G1619">
        <v>1712</v>
      </c>
      <c r="H1619" s="14">
        <v>43713</v>
      </c>
      <c r="I1619" t="s">
        <v>996</v>
      </c>
      <c r="K1619" t="s">
        <v>983</v>
      </c>
      <c r="L1619">
        <v>7000</v>
      </c>
      <c r="N1619">
        <v>4</v>
      </c>
      <c r="O1619">
        <v>1618</v>
      </c>
    </row>
    <row r="1620" spans="1:15" x14ac:dyDescent="0.35">
      <c r="A1620" t="s">
        <v>618</v>
      </c>
      <c r="B1620">
        <v>10.9</v>
      </c>
      <c r="C1620" t="b">
        <v>0</v>
      </c>
      <c r="D1620" t="b">
        <v>0</v>
      </c>
      <c r="E1620">
        <v>201</v>
      </c>
      <c r="F1620">
        <v>0</v>
      </c>
      <c r="G1620">
        <v>1713</v>
      </c>
      <c r="H1620" s="14">
        <v>43713</v>
      </c>
      <c r="I1620" t="s">
        <v>996</v>
      </c>
      <c r="K1620" t="s">
        <v>984</v>
      </c>
      <c r="M1620">
        <v>5</v>
      </c>
      <c r="N1620">
        <v>5</v>
      </c>
      <c r="O1620">
        <v>1619</v>
      </c>
    </row>
    <row r="1621" spans="1:15" x14ac:dyDescent="0.35">
      <c r="A1621" t="s">
        <v>618</v>
      </c>
      <c r="B1621">
        <v>3.21</v>
      </c>
      <c r="C1621" t="b">
        <v>0</v>
      </c>
      <c r="D1621" t="b">
        <v>0</v>
      </c>
      <c r="E1621">
        <v>201</v>
      </c>
      <c r="F1621">
        <v>218</v>
      </c>
      <c r="G1621">
        <v>825</v>
      </c>
      <c r="H1621" s="14">
        <v>43713</v>
      </c>
      <c r="I1621" t="s">
        <v>981</v>
      </c>
      <c r="J1621" t="s">
        <v>982</v>
      </c>
      <c r="K1621" t="s">
        <v>983</v>
      </c>
      <c r="L1621">
        <v>6500</v>
      </c>
      <c r="N1621">
        <v>3</v>
      </c>
      <c r="O1621">
        <v>1620</v>
      </c>
    </row>
    <row r="1622" spans="1:15" x14ac:dyDescent="0.35">
      <c r="A1622" t="s">
        <v>618</v>
      </c>
      <c r="B1622">
        <v>1.24</v>
      </c>
      <c r="C1622" t="b">
        <v>0</v>
      </c>
      <c r="D1622" t="b">
        <v>0</v>
      </c>
      <c r="E1622">
        <v>201</v>
      </c>
      <c r="F1622">
        <v>218</v>
      </c>
      <c r="G1622">
        <v>826</v>
      </c>
      <c r="H1622" s="14">
        <v>43713</v>
      </c>
      <c r="I1622" t="s">
        <v>981</v>
      </c>
      <c r="J1622" t="s">
        <v>982</v>
      </c>
      <c r="K1622" t="s">
        <v>984</v>
      </c>
      <c r="M1622">
        <v>5</v>
      </c>
      <c r="N1622">
        <v>6</v>
      </c>
      <c r="O1622">
        <v>1621</v>
      </c>
    </row>
    <row r="1623" spans="1:15" x14ac:dyDescent="0.35">
      <c r="A1623" t="s">
        <v>537</v>
      </c>
      <c r="B1623">
        <v>1.1100000000000001</v>
      </c>
      <c r="C1623" t="b">
        <v>1</v>
      </c>
      <c r="D1623" t="b">
        <v>0</v>
      </c>
      <c r="E1623">
        <v>173</v>
      </c>
      <c r="F1623">
        <v>0</v>
      </c>
      <c r="G1623">
        <v>1714</v>
      </c>
      <c r="H1623" s="14">
        <v>43713</v>
      </c>
      <c r="I1623" t="s">
        <v>996</v>
      </c>
      <c r="K1623" t="s">
        <v>987</v>
      </c>
      <c r="L1623">
        <v>1000</v>
      </c>
      <c r="N1623">
        <v>2</v>
      </c>
      <c r="O1623">
        <v>1622</v>
      </c>
    </row>
    <row r="1624" spans="1:15" x14ac:dyDescent="0.35">
      <c r="A1624" t="s">
        <v>537</v>
      </c>
      <c r="B1624">
        <v>0.5</v>
      </c>
      <c r="C1624" t="b">
        <v>1</v>
      </c>
      <c r="D1624" t="b">
        <v>0</v>
      </c>
      <c r="E1624">
        <v>173</v>
      </c>
      <c r="F1624">
        <v>188</v>
      </c>
      <c r="G1624">
        <v>827</v>
      </c>
      <c r="H1624" s="14">
        <v>43713</v>
      </c>
      <c r="I1624" t="s">
        <v>981</v>
      </c>
      <c r="J1624" t="s">
        <v>982</v>
      </c>
      <c r="K1624" t="s">
        <v>983</v>
      </c>
      <c r="L1624">
        <v>6500</v>
      </c>
      <c r="N1624">
        <v>3</v>
      </c>
      <c r="O1624">
        <v>1623</v>
      </c>
    </row>
    <row r="1625" spans="1:15" x14ac:dyDescent="0.35">
      <c r="A1625" t="s">
        <v>537</v>
      </c>
      <c r="B1625">
        <v>0.5</v>
      </c>
      <c r="C1625" t="b">
        <v>1</v>
      </c>
      <c r="D1625" t="b">
        <v>0</v>
      </c>
      <c r="E1625">
        <v>173</v>
      </c>
      <c r="F1625">
        <v>0</v>
      </c>
      <c r="G1625">
        <v>1715</v>
      </c>
      <c r="H1625" s="14">
        <v>43713</v>
      </c>
      <c r="I1625" t="s">
        <v>996</v>
      </c>
      <c r="K1625" t="s">
        <v>983</v>
      </c>
      <c r="L1625">
        <v>7000</v>
      </c>
      <c r="N1625">
        <v>4</v>
      </c>
      <c r="O1625">
        <v>1624</v>
      </c>
    </row>
    <row r="1626" spans="1:15" x14ac:dyDescent="0.35">
      <c r="A1626" t="s">
        <v>537</v>
      </c>
      <c r="B1626">
        <v>0.5</v>
      </c>
      <c r="C1626" t="b">
        <v>1</v>
      </c>
      <c r="D1626" t="b">
        <v>0</v>
      </c>
      <c r="E1626">
        <v>173</v>
      </c>
      <c r="F1626">
        <v>0</v>
      </c>
      <c r="G1626">
        <v>1716</v>
      </c>
      <c r="H1626" s="14">
        <v>43713</v>
      </c>
      <c r="I1626" t="s">
        <v>996</v>
      </c>
      <c r="K1626" t="s">
        <v>984</v>
      </c>
      <c r="M1626">
        <v>5</v>
      </c>
      <c r="N1626">
        <v>5</v>
      </c>
      <c r="O1626">
        <v>1625</v>
      </c>
    </row>
    <row r="1627" spans="1:15" x14ac:dyDescent="0.35">
      <c r="A1627" t="s">
        <v>537</v>
      </c>
      <c r="B1627">
        <v>0.5</v>
      </c>
      <c r="C1627" t="b">
        <v>1</v>
      </c>
      <c r="D1627" t="b">
        <v>0</v>
      </c>
      <c r="E1627">
        <v>173</v>
      </c>
      <c r="F1627">
        <v>188</v>
      </c>
      <c r="G1627">
        <v>828</v>
      </c>
      <c r="H1627" s="14">
        <v>43713</v>
      </c>
      <c r="I1627" t="s">
        <v>981</v>
      </c>
      <c r="J1627" t="s">
        <v>982</v>
      </c>
      <c r="K1627" t="s">
        <v>984</v>
      </c>
      <c r="M1627">
        <v>5.5</v>
      </c>
      <c r="N1627">
        <v>6</v>
      </c>
      <c r="O1627">
        <v>1626</v>
      </c>
    </row>
    <row r="1628" spans="1:15" x14ac:dyDescent="0.35">
      <c r="A1628" t="s">
        <v>725</v>
      </c>
      <c r="B1628">
        <v>1.4</v>
      </c>
      <c r="C1628" t="b">
        <v>0</v>
      </c>
      <c r="D1628" t="b">
        <v>0</v>
      </c>
      <c r="E1628">
        <v>249</v>
      </c>
      <c r="F1628">
        <v>267</v>
      </c>
      <c r="G1628">
        <v>829</v>
      </c>
      <c r="H1628" s="14">
        <v>43713</v>
      </c>
      <c r="I1628" t="s">
        <v>981</v>
      </c>
      <c r="J1628" t="s">
        <v>982</v>
      </c>
      <c r="K1628" t="s">
        <v>987</v>
      </c>
      <c r="L1628">
        <v>500</v>
      </c>
      <c r="N1628">
        <v>1</v>
      </c>
      <c r="O1628">
        <v>1627</v>
      </c>
    </row>
    <row r="1629" spans="1:15" x14ac:dyDescent="0.35">
      <c r="A1629" t="s">
        <v>522</v>
      </c>
      <c r="B1629">
        <v>0.5</v>
      </c>
      <c r="C1629" t="b">
        <v>0</v>
      </c>
      <c r="D1629" t="b">
        <v>0</v>
      </c>
      <c r="E1629">
        <v>166</v>
      </c>
      <c r="F1629">
        <v>181</v>
      </c>
      <c r="G1629">
        <v>830</v>
      </c>
      <c r="H1629" s="14">
        <v>43713</v>
      </c>
      <c r="I1629" t="s">
        <v>981</v>
      </c>
      <c r="J1629" t="s">
        <v>982</v>
      </c>
      <c r="K1629" t="s">
        <v>987</v>
      </c>
      <c r="L1629">
        <v>500</v>
      </c>
      <c r="N1629">
        <v>1</v>
      </c>
      <c r="O1629">
        <v>1628</v>
      </c>
    </row>
    <row r="1630" spans="1:15" x14ac:dyDescent="0.35">
      <c r="A1630" t="s">
        <v>778</v>
      </c>
      <c r="B1630">
        <v>0.5</v>
      </c>
      <c r="C1630" t="b">
        <v>0</v>
      </c>
      <c r="D1630" t="b">
        <v>0</v>
      </c>
      <c r="E1630">
        <v>273</v>
      </c>
      <c r="F1630">
        <v>292</v>
      </c>
      <c r="G1630">
        <v>831</v>
      </c>
      <c r="H1630" s="14">
        <v>43713</v>
      </c>
      <c r="I1630" t="s">
        <v>981</v>
      </c>
      <c r="J1630" t="s">
        <v>982</v>
      </c>
      <c r="K1630" t="s">
        <v>987</v>
      </c>
      <c r="L1630">
        <v>500</v>
      </c>
      <c r="N1630">
        <v>1</v>
      </c>
      <c r="O1630">
        <v>1629</v>
      </c>
    </row>
    <row r="1631" spans="1:15" x14ac:dyDescent="0.35">
      <c r="A1631" t="s">
        <v>725</v>
      </c>
      <c r="B1631">
        <v>7.27</v>
      </c>
      <c r="C1631" t="b">
        <v>0</v>
      </c>
      <c r="D1631" t="b">
        <v>0</v>
      </c>
      <c r="E1631">
        <v>249</v>
      </c>
      <c r="F1631">
        <v>0</v>
      </c>
      <c r="G1631">
        <v>1719</v>
      </c>
      <c r="H1631" s="14">
        <v>43713</v>
      </c>
      <c r="I1631" t="s">
        <v>996</v>
      </c>
      <c r="K1631" t="s">
        <v>984</v>
      </c>
      <c r="M1631">
        <v>5</v>
      </c>
      <c r="N1631">
        <v>5</v>
      </c>
      <c r="O1631">
        <v>1630</v>
      </c>
    </row>
    <row r="1632" spans="1:15" x14ac:dyDescent="0.35">
      <c r="A1632" t="s">
        <v>778</v>
      </c>
      <c r="B1632">
        <v>3.66</v>
      </c>
      <c r="C1632" t="b">
        <v>0</v>
      </c>
      <c r="D1632" t="b">
        <v>0</v>
      </c>
      <c r="E1632">
        <v>273</v>
      </c>
      <c r="F1632">
        <v>0</v>
      </c>
      <c r="G1632">
        <v>1720</v>
      </c>
      <c r="H1632" s="14">
        <v>43713</v>
      </c>
      <c r="I1632" t="s">
        <v>996</v>
      </c>
      <c r="K1632" t="s">
        <v>987</v>
      </c>
      <c r="L1632">
        <v>1000</v>
      </c>
      <c r="N1632">
        <v>2</v>
      </c>
      <c r="O1632">
        <v>1631</v>
      </c>
    </row>
    <row r="1633" spans="1:15" x14ac:dyDescent="0.35">
      <c r="A1633" t="s">
        <v>725</v>
      </c>
      <c r="B1633">
        <v>34.5</v>
      </c>
      <c r="C1633" t="b">
        <v>0</v>
      </c>
      <c r="D1633" t="b">
        <v>0</v>
      </c>
      <c r="E1633">
        <v>249</v>
      </c>
      <c r="F1633">
        <v>0</v>
      </c>
      <c r="G1633">
        <v>1717</v>
      </c>
      <c r="H1633" s="14">
        <v>43713</v>
      </c>
      <c r="I1633" t="s">
        <v>996</v>
      </c>
      <c r="K1633" t="s">
        <v>987</v>
      </c>
      <c r="L1633">
        <v>1000</v>
      </c>
      <c r="N1633">
        <v>2</v>
      </c>
      <c r="O1633">
        <v>1632</v>
      </c>
    </row>
    <row r="1634" spans="1:15" x14ac:dyDescent="0.35">
      <c r="A1634" t="s">
        <v>725</v>
      </c>
      <c r="B1634">
        <v>13.8</v>
      </c>
      <c r="C1634" t="b">
        <v>0</v>
      </c>
      <c r="D1634" t="b">
        <v>0</v>
      </c>
      <c r="E1634">
        <v>249</v>
      </c>
      <c r="F1634">
        <v>0</v>
      </c>
      <c r="G1634">
        <v>1718</v>
      </c>
      <c r="H1634" s="14">
        <v>43713</v>
      </c>
      <c r="I1634" t="s">
        <v>996</v>
      </c>
      <c r="K1634" t="s">
        <v>983</v>
      </c>
      <c r="L1634">
        <v>6000</v>
      </c>
      <c r="N1634">
        <v>4</v>
      </c>
      <c r="O1634">
        <v>1633</v>
      </c>
    </row>
    <row r="1635" spans="1:15" x14ac:dyDescent="0.35">
      <c r="A1635" t="s">
        <v>725</v>
      </c>
      <c r="B1635">
        <v>1.05</v>
      </c>
      <c r="C1635" t="b">
        <v>0</v>
      </c>
      <c r="D1635" t="b">
        <v>0</v>
      </c>
      <c r="E1635">
        <v>249</v>
      </c>
      <c r="F1635">
        <v>267</v>
      </c>
      <c r="G1635">
        <v>832</v>
      </c>
      <c r="H1635" s="14">
        <v>43713</v>
      </c>
      <c r="I1635" t="s">
        <v>981</v>
      </c>
      <c r="J1635" t="s">
        <v>982</v>
      </c>
      <c r="K1635" t="s">
        <v>983</v>
      </c>
      <c r="L1635">
        <v>5500</v>
      </c>
      <c r="N1635">
        <v>3</v>
      </c>
      <c r="O1635">
        <v>1634</v>
      </c>
    </row>
    <row r="1636" spans="1:15" x14ac:dyDescent="0.35">
      <c r="A1636" t="s">
        <v>778</v>
      </c>
      <c r="B1636">
        <v>0.5</v>
      </c>
      <c r="C1636" t="b">
        <v>0</v>
      </c>
      <c r="D1636" t="b">
        <v>0</v>
      </c>
      <c r="E1636">
        <v>273</v>
      </c>
      <c r="F1636">
        <v>292</v>
      </c>
      <c r="G1636">
        <v>833</v>
      </c>
      <c r="H1636" s="14">
        <v>43713</v>
      </c>
      <c r="I1636" t="s">
        <v>981</v>
      </c>
      <c r="J1636" t="s">
        <v>982</v>
      </c>
      <c r="K1636" t="s">
        <v>983</v>
      </c>
      <c r="L1636">
        <v>6500</v>
      </c>
      <c r="N1636">
        <v>3</v>
      </c>
      <c r="O1636">
        <v>1635</v>
      </c>
    </row>
    <row r="1637" spans="1:15" x14ac:dyDescent="0.35">
      <c r="A1637" t="s">
        <v>778</v>
      </c>
      <c r="B1637">
        <v>6.48</v>
      </c>
      <c r="C1637" t="b">
        <v>0</v>
      </c>
      <c r="D1637" t="b">
        <v>0</v>
      </c>
      <c r="E1637">
        <v>273</v>
      </c>
      <c r="F1637">
        <v>0</v>
      </c>
      <c r="G1637">
        <v>1721</v>
      </c>
      <c r="H1637" s="14">
        <v>43713</v>
      </c>
      <c r="I1637" t="s">
        <v>996</v>
      </c>
      <c r="K1637" t="s">
        <v>983</v>
      </c>
      <c r="L1637">
        <v>7000</v>
      </c>
      <c r="N1637">
        <v>4</v>
      </c>
      <c r="O1637">
        <v>1636</v>
      </c>
    </row>
    <row r="1638" spans="1:15" x14ac:dyDescent="0.35">
      <c r="A1638" t="s">
        <v>778</v>
      </c>
      <c r="B1638">
        <v>2.5299999999999998</v>
      </c>
      <c r="C1638" t="b">
        <v>0</v>
      </c>
      <c r="D1638" t="b">
        <v>0</v>
      </c>
      <c r="E1638">
        <v>273</v>
      </c>
      <c r="F1638">
        <v>0</v>
      </c>
      <c r="G1638">
        <v>1722</v>
      </c>
      <c r="H1638" s="14">
        <v>43713</v>
      </c>
      <c r="I1638" t="s">
        <v>996</v>
      </c>
      <c r="K1638" t="s">
        <v>984</v>
      </c>
      <c r="M1638">
        <v>5</v>
      </c>
      <c r="N1638">
        <v>5</v>
      </c>
      <c r="O1638">
        <v>1637</v>
      </c>
    </row>
    <row r="1639" spans="1:15" x14ac:dyDescent="0.35">
      <c r="A1639" t="s">
        <v>725</v>
      </c>
      <c r="B1639">
        <v>0.5</v>
      </c>
      <c r="C1639" t="b">
        <v>0</v>
      </c>
      <c r="D1639" t="b">
        <v>0</v>
      </c>
      <c r="E1639">
        <v>249</v>
      </c>
      <c r="F1639">
        <v>267</v>
      </c>
      <c r="G1639">
        <v>834</v>
      </c>
      <c r="H1639" s="14">
        <v>43713</v>
      </c>
      <c r="I1639" t="s">
        <v>981</v>
      </c>
      <c r="J1639" t="s">
        <v>982</v>
      </c>
      <c r="K1639" t="s">
        <v>984</v>
      </c>
      <c r="M1639">
        <v>5</v>
      </c>
      <c r="N1639">
        <v>6</v>
      </c>
      <c r="O1639">
        <v>1638</v>
      </c>
    </row>
    <row r="1640" spans="1:15" x14ac:dyDescent="0.35">
      <c r="A1640" t="s">
        <v>778</v>
      </c>
      <c r="B1640">
        <v>0.5</v>
      </c>
      <c r="C1640" t="b">
        <v>0</v>
      </c>
      <c r="D1640" t="b">
        <v>0</v>
      </c>
      <c r="E1640">
        <v>273</v>
      </c>
      <c r="F1640">
        <v>292</v>
      </c>
      <c r="G1640">
        <v>835</v>
      </c>
      <c r="H1640" s="14">
        <v>43713</v>
      </c>
      <c r="I1640" t="s">
        <v>981</v>
      </c>
      <c r="J1640" t="s">
        <v>982</v>
      </c>
      <c r="K1640" t="s">
        <v>984</v>
      </c>
      <c r="M1640">
        <v>5.5</v>
      </c>
      <c r="N1640">
        <v>6</v>
      </c>
      <c r="O1640">
        <v>1639</v>
      </c>
    </row>
    <row r="1641" spans="1:15" x14ac:dyDescent="0.35">
      <c r="A1641" t="s">
        <v>522</v>
      </c>
      <c r="B1641">
        <v>3.11</v>
      </c>
      <c r="C1641" t="b">
        <v>0</v>
      </c>
      <c r="D1641" t="b">
        <v>0</v>
      </c>
      <c r="E1641">
        <v>166</v>
      </c>
      <c r="F1641">
        <v>0</v>
      </c>
      <c r="G1641">
        <v>1723</v>
      </c>
      <c r="H1641" s="14">
        <v>43713</v>
      </c>
      <c r="I1641" t="s">
        <v>996</v>
      </c>
      <c r="K1641" t="s">
        <v>987</v>
      </c>
      <c r="L1641">
        <v>1000</v>
      </c>
      <c r="N1641">
        <v>2</v>
      </c>
      <c r="O1641">
        <v>1640</v>
      </c>
    </row>
    <row r="1642" spans="1:15" x14ac:dyDescent="0.35">
      <c r="A1642" t="s">
        <v>522</v>
      </c>
      <c r="B1642">
        <v>24.5</v>
      </c>
      <c r="C1642" t="b">
        <v>0</v>
      </c>
      <c r="D1642" t="b">
        <v>0</v>
      </c>
      <c r="E1642">
        <v>166</v>
      </c>
      <c r="F1642">
        <v>0</v>
      </c>
      <c r="G1642">
        <v>1724</v>
      </c>
      <c r="H1642" s="14">
        <v>43713</v>
      </c>
      <c r="I1642" t="s">
        <v>996</v>
      </c>
      <c r="K1642" t="s">
        <v>983</v>
      </c>
      <c r="L1642">
        <v>7000</v>
      </c>
      <c r="N1642">
        <v>4</v>
      </c>
      <c r="O1642">
        <v>1641</v>
      </c>
    </row>
    <row r="1643" spans="1:15" x14ac:dyDescent="0.35">
      <c r="A1643" t="s">
        <v>522</v>
      </c>
      <c r="B1643">
        <v>2.46</v>
      </c>
      <c r="C1643" t="b">
        <v>0</v>
      </c>
      <c r="D1643" t="b">
        <v>0</v>
      </c>
      <c r="E1643">
        <v>166</v>
      </c>
      <c r="F1643">
        <v>0</v>
      </c>
      <c r="G1643">
        <v>1725</v>
      </c>
      <c r="H1643" s="14">
        <v>43713</v>
      </c>
      <c r="I1643" t="s">
        <v>996</v>
      </c>
      <c r="K1643" t="s">
        <v>984</v>
      </c>
      <c r="M1643">
        <v>5</v>
      </c>
      <c r="N1643">
        <v>5</v>
      </c>
      <c r="O1643">
        <v>1642</v>
      </c>
    </row>
    <row r="1644" spans="1:15" x14ac:dyDescent="0.35">
      <c r="A1644" t="s">
        <v>522</v>
      </c>
      <c r="B1644">
        <v>0.5</v>
      </c>
      <c r="C1644" t="b">
        <v>0</v>
      </c>
      <c r="D1644" t="b">
        <v>0</v>
      </c>
      <c r="E1644">
        <v>166</v>
      </c>
      <c r="F1644">
        <v>181</v>
      </c>
      <c r="G1644">
        <v>836</v>
      </c>
      <c r="H1644" s="14">
        <v>43713</v>
      </c>
      <c r="I1644" t="s">
        <v>981</v>
      </c>
      <c r="J1644" t="s">
        <v>982</v>
      </c>
      <c r="K1644" t="s">
        <v>983</v>
      </c>
      <c r="L1644">
        <v>6500</v>
      </c>
      <c r="N1644">
        <v>3</v>
      </c>
      <c r="O1644">
        <v>1643</v>
      </c>
    </row>
    <row r="1645" spans="1:15" x14ac:dyDescent="0.35">
      <c r="A1645" t="s">
        <v>522</v>
      </c>
      <c r="B1645">
        <v>0.5</v>
      </c>
      <c r="C1645" t="b">
        <v>0</v>
      </c>
      <c r="D1645" t="b">
        <v>0</v>
      </c>
      <c r="E1645">
        <v>166</v>
      </c>
      <c r="F1645">
        <v>181</v>
      </c>
      <c r="G1645">
        <v>837</v>
      </c>
      <c r="H1645" s="14">
        <v>43713</v>
      </c>
      <c r="I1645" t="s">
        <v>981</v>
      </c>
      <c r="J1645" t="s">
        <v>982</v>
      </c>
      <c r="K1645" t="s">
        <v>984</v>
      </c>
      <c r="M1645">
        <v>5.5</v>
      </c>
      <c r="N1645">
        <v>6</v>
      </c>
      <c r="O1645">
        <v>1644</v>
      </c>
    </row>
    <row r="1646" spans="1:15" x14ac:dyDescent="0.35">
      <c r="A1646" t="s">
        <v>692</v>
      </c>
      <c r="B1646">
        <v>0.5</v>
      </c>
      <c r="C1646" t="b">
        <v>0</v>
      </c>
      <c r="D1646" t="b">
        <v>0</v>
      </c>
      <c r="E1646">
        <v>235</v>
      </c>
      <c r="F1646">
        <v>253</v>
      </c>
      <c r="G1646">
        <v>838</v>
      </c>
      <c r="H1646" s="14">
        <v>43713</v>
      </c>
      <c r="I1646" t="s">
        <v>981</v>
      </c>
      <c r="J1646" t="s">
        <v>982</v>
      </c>
      <c r="K1646" t="s">
        <v>987</v>
      </c>
      <c r="L1646">
        <v>500</v>
      </c>
      <c r="N1646">
        <v>1</v>
      </c>
      <c r="O1646">
        <v>1645</v>
      </c>
    </row>
    <row r="1647" spans="1:15" x14ac:dyDescent="0.35">
      <c r="A1647" t="s">
        <v>298</v>
      </c>
      <c r="B1647">
        <v>0.5</v>
      </c>
      <c r="C1647" t="b">
        <v>0</v>
      </c>
      <c r="D1647" t="b">
        <v>0</v>
      </c>
      <c r="E1647">
        <v>87</v>
      </c>
      <c r="F1647">
        <v>93</v>
      </c>
      <c r="G1647">
        <v>839</v>
      </c>
      <c r="H1647" s="14">
        <v>43713</v>
      </c>
      <c r="I1647" t="s">
        <v>981</v>
      </c>
      <c r="J1647" t="s">
        <v>982</v>
      </c>
      <c r="K1647" t="s">
        <v>987</v>
      </c>
      <c r="L1647">
        <v>500</v>
      </c>
      <c r="N1647">
        <v>1</v>
      </c>
      <c r="O1647">
        <v>1646</v>
      </c>
    </row>
    <row r="1648" spans="1:15" x14ac:dyDescent="0.35">
      <c r="A1648" t="s">
        <v>692</v>
      </c>
      <c r="B1648">
        <v>21.4</v>
      </c>
      <c r="C1648" t="b">
        <v>0</v>
      </c>
      <c r="D1648" t="b">
        <v>0</v>
      </c>
      <c r="E1648">
        <v>235</v>
      </c>
      <c r="F1648">
        <v>0</v>
      </c>
      <c r="G1648">
        <v>1726</v>
      </c>
      <c r="H1648" s="14">
        <v>43713</v>
      </c>
      <c r="I1648" t="s">
        <v>996</v>
      </c>
      <c r="K1648" t="s">
        <v>987</v>
      </c>
      <c r="L1648">
        <v>1000</v>
      </c>
      <c r="N1648">
        <v>2</v>
      </c>
      <c r="O1648">
        <v>1647</v>
      </c>
    </row>
    <row r="1649" spans="1:15" x14ac:dyDescent="0.35">
      <c r="A1649" t="s">
        <v>692</v>
      </c>
      <c r="B1649">
        <v>2.64</v>
      </c>
      <c r="C1649" t="b">
        <v>0</v>
      </c>
      <c r="D1649" t="b">
        <v>0</v>
      </c>
      <c r="E1649">
        <v>235</v>
      </c>
      <c r="F1649">
        <v>253</v>
      </c>
      <c r="G1649">
        <v>840</v>
      </c>
      <c r="H1649" s="14">
        <v>43713</v>
      </c>
      <c r="I1649" t="s">
        <v>981</v>
      </c>
      <c r="J1649" t="s">
        <v>982</v>
      </c>
      <c r="K1649" t="s">
        <v>983</v>
      </c>
      <c r="L1649">
        <v>6500</v>
      </c>
      <c r="N1649">
        <v>3</v>
      </c>
      <c r="O1649">
        <v>1648</v>
      </c>
    </row>
    <row r="1650" spans="1:15" x14ac:dyDescent="0.35">
      <c r="A1650" t="s">
        <v>692</v>
      </c>
      <c r="B1650">
        <v>71.900000000000006</v>
      </c>
      <c r="C1650" t="b">
        <v>0</v>
      </c>
      <c r="D1650" t="b">
        <v>0</v>
      </c>
      <c r="E1650">
        <v>235</v>
      </c>
      <c r="F1650">
        <v>0</v>
      </c>
      <c r="G1650">
        <v>1727</v>
      </c>
      <c r="H1650" s="14">
        <v>43713</v>
      </c>
      <c r="I1650" t="s">
        <v>996</v>
      </c>
      <c r="K1650" t="s">
        <v>983</v>
      </c>
      <c r="L1650">
        <v>7000</v>
      </c>
      <c r="N1650">
        <v>4</v>
      </c>
      <c r="O1650">
        <v>1649</v>
      </c>
    </row>
    <row r="1651" spans="1:15" x14ac:dyDescent="0.35">
      <c r="A1651" t="s">
        <v>692</v>
      </c>
      <c r="B1651">
        <v>13.9</v>
      </c>
      <c r="C1651" t="b">
        <v>0</v>
      </c>
      <c r="D1651" t="b">
        <v>0</v>
      </c>
      <c r="E1651">
        <v>235</v>
      </c>
      <c r="F1651">
        <v>0</v>
      </c>
      <c r="G1651">
        <v>1728</v>
      </c>
      <c r="H1651" s="14">
        <v>43713</v>
      </c>
      <c r="I1651" t="s">
        <v>996</v>
      </c>
      <c r="K1651" t="s">
        <v>984</v>
      </c>
      <c r="M1651">
        <v>5</v>
      </c>
      <c r="N1651">
        <v>5</v>
      </c>
      <c r="O1651">
        <v>1650</v>
      </c>
    </row>
    <row r="1652" spans="1:15" x14ac:dyDescent="0.35">
      <c r="A1652" t="s">
        <v>692</v>
      </c>
      <c r="B1652">
        <v>0.5</v>
      </c>
      <c r="C1652" t="b">
        <v>0</v>
      </c>
      <c r="D1652" t="b">
        <v>0</v>
      </c>
      <c r="E1652">
        <v>235</v>
      </c>
      <c r="F1652">
        <v>253</v>
      </c>
      <c r="G1652">
        <v>841</v>
      </c>
      <c r="H1652" s="14">
        <v>43713</v>
      </c>
      <c r="I1652" t="s">
        <v>981</v>
      </c>
      <c r="J1652" t="s">
        <v>982</v>
      </c>
      <c r="K1652" t="s">
        <v>984</v>
      </c>
      <c r="M1652">
        <v>5</v>
      </c>
      <c r="N1652">
        <v>6</v>
      </c>
      <c r="O1652">
        <v>1651</v>
      </c>
    </row>
    <row r="1653" spans="1:15" x14ac:dyDescent="0.35">
      <c r="A1653" t="s">
        <v>298</v>
      </c>
      <c r="B1653">
        <v>24.9</v>
      </c>
      <c r="C1653" t="b">
        <v>0</v>
      </c>
      <c r="D1653" t="b">
        <v>0</v>
      </c>
      <c r="E1653">
        <v>87</v>
      </c>
      <c r="F1653">
        <v>0</v>
      </c>
      <c r="G1653">
        <v>1729</v>
      </c>
      <c r="H1653" s="14">
        <v>43713</v>
      </c>
      <c r="I1653" t="s">
        <v>996</v>
      </c>
      <c r="K1653" t="s">
        <v>987</v>
      </c>
      <c r="L1653">
        <v>1000</v>
      </c>
      <c r="N1653">
        <v>2</v>
      </c>
      <c r="O1653">
        <v>1652</v>
      </c>
    </row>
    <row r="1654" spans="1:15" x14ac:dyDescent="0.35">
      <c r="A1654" t="s">
        <v>298</v>
      </c>
      <c r="B1654">
        <v>45.3</v>
      </c>
      <c r="C1654" t="b">
        <v>0</v>
      </c>
      <c r="D1654" t="b">
        <v>0</v>
      </c>
      <c r="E1654">
        <v>87</v>
      </c>
      <c r="F1654">
        <v>0</v>
      </c>
      <c r="G1654">
        <v>1730</v>
      </c>
      <c r="H1654" s="14">
        <v>43713</v>
      </c>
      <c r="I1654" t="s">
        <v>996</v>
      </c>
      <c r="K1654" t="s">
        <v>983</v>
      </c>
      <c r="L1654">
        <v>7000</v>
      </c>
      <c r="N1654">
        <v>4</v>
      </c>
      <c r="O1654">
        <v>1653</v>
      </c>
    </row>
    <row r="1655" spans="1:15" x14ac:dyDescent="0.35">
      <c r="A1655" t="s">
        <v>298</v>
      </c>
      <c r="B1655">
        <v>9.67</v>
      </c>
      <c r="C1655" t="b">
        <v>0</v>
      </c>
      <c r="D1655" t="b">
        <v>0</v>
      </c>
      <c r="E1655">
        <v>87</v>
      </c>
      <c r="F1655">
        <v>0</v>
      </c>
      <c r="G1655">
        <v>1731</v>
      </c>
      <c r="H1655" s="14">
        <v>43713</v>
      </c>
      <c r="I1655" t="s">
        <v>996</v>
      </c>
      <c r="K1655" t="s">
        <v>984</v>
      </c>
      <c r="M1655">
        <v>5</v>
      </c>
      <c r="N1655">
        <v>5</v>
      </c>
      <c r="O1655">
        <v>1654</v>
      </c>
    </row>
    <row r="1656" spans="1:15" x14ac:dyDescent="0.35">
      <c r="A1656" t="s">
        <v>298</v>
      </c>
      <c r="B1656">
        <v>1.96</v>
      </c>
      <c r="C1656" t="b">
        <v>0</v>
      </c>
      <c r="D1656" t="b">
        <v>0</v>
      </c>
      <c r="E1656">
        <v>87</v>
      </c>
      <c r="F1656">
        <v>93</v>
      </c>
      <c r="G1656">
        <v>842</v>
      </c>
      <c r="H1656" s="14">
        <v>43713</v>
      </c>
      <c r="I1656" t="s">
        <v>981</v>
      </c>
      <c r="J1656" t="s">
        <v>982</v>
      </c>
      <c r="K1656" t="s">
        <v>983</v>
      </c>
      <c r="L1656">
        <v>6500</v>
      </c>
      <c r="N1656">
        <v>3</v>
      </c>
      <c r="O1656">
        <v>1655</v>
      </c>
    </row>
    <row r="1657" spans="1:15" x14ac:dyDescent="0.35">
      <c r="A1657" t="s">
        <v>298</v>
      </c>
      <c r="B1657">
        <v>0.5</v>
      </c>
      <c r="C1657" t="b">
        <v>0</v>
      </c>
      <c r="D1657" t="b">
        <v>0</v>
      </c>
      <c r="E1657">
        <v>87</v>
      </c>
      <c r="F1657">
        <v>93</v>
      </c>
      <c r="G1657">
        <v>843</v>
      </c>
      <c r="H1657" s="14">
        <v>43713</v>
      </c>
      <c r="I1657" t="s">
        <v>981</v>
      </c>
      <c r="J1657" t="s">
        <v>982</v>
      </c>
      <c r="K1657" t="s">
        <v>984</v>
      </c>
      <c r="M1657">
        <v>5</v>
      </c>
      <c r="N1657">
        <v>6</v>
      </c>
      <c r="O1657">
        <v>1656</v>
      </c>
    </row>
    <row r="1658" spans="1:15" x14ac:dyDescent="0.35">
      <c r="A1658" t="s">
        <v>645</v>
      </c>
      <c r="B1658">
        <v>2.42</v>
      </c>
      <c r="C1658" t="b">
        <v>0</v>
      </c>
      <c r="D1658" t="b">
        <v>0</v>
      </c>
      <c r="E1658">
        <v>215</v>
      </c>
      <c r="F1658">
        <v>233</v>
      </c>
      <c r="G1658">
        <v>844</v>
      </c>
      <c r="H1658" s="14">
        <v>43713</v>
      </c>
      <c r="I1658" t="s">
        <v>981</v>
      </c>
      <c r="J1658" t="s">
        <v>982</v>
      </c>
      <c r="K1658" t="s">
        <v>987</v>
      </c>
      <c r="L1658">
        <v>500</v>
      </c>
      <c r="N1658">
        <v>1</v>
      </c>
      <c r="O1658">
        <v>1657</v>
      </c>
    </row>
    <row r="1659" spans="1:15" x14ac:dyDescent="0.35">
      <c r="A1659" t="s">
        <v>645</v>
      </c>
      <c r="B1659">
        <v>36.299999999999997</v>
      </c>
      <c r="C1659" t="b">
        <v>0</v>
      </c>
      <c r="D1659" t="b">
        <v>0</v>
      </c>
      <c r="E1659">
        <v>215</v>
      </c>
      <c r="F1659">
        <v>0</v>
      </c>
      <c r="G1659">
        <v>1732</v>
      </c>
      <c r="H1659" s="14">
        <v>43713</v>
      </c>
      <c r="I1659" t="s">
        <v>996</v>
      </c>
      <c r="K1659" t="s">
        <v>987</v>
      </c>
      <c r="L1659">
        <v>1000</v>
      </c>
      <c r="N1659">
        <v>2</v>
      </c>
      <c r="O1659">
        <v>1658</v>
      </c>
    </row>
    <row r="1660" spans="1:15" x14ac:dyDescent="0.35">
      <c r="A1660" t="s">
        <v>665</v>
      </c>
      <c r="B1660">
        <v>0.5</v>
      </c>
      <c r="C1660" t="b">
        <v>0</v>
      </c>
      <c r="D1660" t="b">
        <v>0</v>
      </c>
      <c r="E1660">
        <v>225</v>
      </c>
      <c r="F1660">
        <v>243</v>
      </c>
      <c r="G1660">
        <v>845</v>
      </c>
      <c r="H1660" s="14">
        <v>43713</v>
      </c>
      <c r="I1660" t="s">
        <v>981</v>
      </c>
      <c r="J1660" t="s">
        <v>982</v>
      </c>
      <c r="K1660" t="s">
        <v>987</v>
      </c>
      <c r="L1660">
        <v>500</v>
      </c>
      <c r="N1660">
        <v>1</v>
      </c>
      <c r="O1660">
        <v>1659</v>
      </c>
    </row>
    <row r="1661" spans="1:15" x14ac:dyDescent="0.35">
      <c r="A1661" t="s">
        <v>645</v>
      </c>
      <c r="B1661">
        <v>2.89</v>
      </c>
      <c r="C1661" t="b">
        <v>0</v>
      </c>
      <c r="D1661" t="b">
        <v>0</v>
      </c>
      <c r="E1661">
        <v>215</v>
      </c>
      <c r="F1661">
        <v>233</v>
      </c>
      <c r="G1661">
        <v>846</v>
      </c>
      <c r="H1661" s="14">
        <v>43713</v>
      </c>
      <c r="I1661" t="s">
        <v>981</v>
      </c>
      <c r="J1661" t="s">
        <v>982</v>
      </c>
      <c r="K1661" t="s">
        <v>983</v>
      </c>
      <c r="L1661">
        <v>6500</v>
      </c>
      <c r="N1661">
        <v>3</v>
      </c>
      <c r="O1661">
        <v>1660</v>
      </c>
    </row>
    <row r="1662" spans="1:15" x14ac:dyDescent="0.35">
      <c r="A1662" t="s">
        <v>645</v>
      </c>
      <c r="B1662">
        <v>72.5</v>
      </c>
      <c r="C1662" t="b">
        <v>0</v>
      </c>
      <c r="D1662" t="b">
        <v>0</v>
      </c>
      <c r="E1662">
        <v>215</v>
      </c>
      <c r="F1662">
        <v>0</v>
      </c>
      <c r="G1662">
        <v>1733</v>
      </c>
      <c r="H1662" s="14">
        <v>43713</v>
      </c>
      <c r="I1662" t="s">
        <v>996</v>
      </c>
      <c r="K1662" t="s">
        <v>983</v>
      </c>
      <c r="L1662">
        <v>7000</v>
      </c>
      <c r="N1662">
        <v>4</v>
      </c>
      <c r="O1662">
        <v>1661</v>
      </c>
    </row>
    <row r="1663" spans="1:15" x14ac:dyDescent="0.35">
      <c r="A1663" t="s">
        <v>645</v>
      </c>
      <c r="B1663">
        <v>392</v>
      </c>
      <c r="C1663" t="b">
        <v>0</v>
      </c>
      <c r="D1663" t="b">
        <v>0</v>
      </c>
      <c r="E1663">
        <v>215</v>
      </c>
      <c r="F1663">
        <v>0</v>
      </c>
      <c r="G1663">
        <v>1734</v>
      </c>
      <c r="H1663" s="14">
        <v>43713</v>
      </c>
      <c r="I1663" t="s">
        <v>996</v>
      </c>
      <c r="K1663" t="s">
        <v>984</v>
      </c>
      <c r="M1663">
        <v>5</v>
      </c>
      <c r="N1663">
        <v>5</v>
      </c>
      <c r="O1663">
        <v>1662</v>
      </c>
    </row>
    <row r="1664" spans="1:15" x14ac:dyDescent="0.35">
      <c r="A1664" t="s">
        <v>645</v>
      </c>
      <c r="B1664">
        <v>77.3</v>
      </c>
      <c r="C1664" t="b">
        <v>0</v>
      </c>
      <c r="D1664" t="b">
        <v>0</v>
      </c>
      <c r="E1664">
        <v>215</v>
      </c>
      <c r="F1664">
        <v>233</v>
      </c>
      <c r="G1664">
        <v>847</v>
      </c>
      <c r="H1664" s="14">
        <v>43713</v>
      </c>
      <c r="I1664" t="s">
        <v>981</v>
      </c>
      <c r="J1664" t="s">
        <v>982</v>
      </c>
      <c r="K1664" t="s">
        <v>984</v>
      </c>
      <c r="M1664">
        <v>5</v>
      </c>
      <c r="N1664">
        <v>6</v>
      </c>
      <c r="O1664">
        <v>1663</v>
      </c>
    </row>
    <row r="1665" spans="1:15" x14ac:dyDescent="0.35">
      <c r="A1665" t="s">
        <v>665</v>
      </c>
      <c r="B1665">
        <v>24.3</v>
      </c>
      <c r="C1665" t="b">
        <v>0</v>
      </c>
      <c r="D1665" t="b">
        <v>0</v>
      </c>
      <c r="E1665">
        <v>225</v>
      </c>
      <c r="F1665">
        <v>0</v>
      </c>
      <c r="G1665">
        <v>1735</v>
      </c>
      <c r="H1665" s="14">
        <v>43713</v>
      </c>
      <c r="I1665" t="s">
        <v>996</v>
      </c>
      <c r="K1665" t="s">
        <v>987</v>
      </c>
      <c r="L1665">
        <v>1000</v>
      </c>
      <c r="N1665">
        <v>2</v>
      </c>
      <c r="O1665">
        <v>1664</v>
      </c>
    </row>
    <row r="1666" spans="1:15" x14ac:dyDescent="0.35">
      <c r="A1666" t="s">
        <v>665</v>
      </c>
      <c r="B1666">
        <v>0.5</v>
      </c>
      <c r="C1666" t="b">
        <v>0</v>
      </c>
      <c r="D1666" t="b">
        <v>0</v>
      </c>
      <c r="E1666">
        <v>225</v>
      </c>
      <c r="F1666">
        <v>243</v>
      </c>
      <c r="G1666">
        <v>848</v>
      </c>
      <c r="H1666" s="14">
        <v>43713</v>
      </c>
      <c r="I1666" t="s">
        <v>981</v>
      </c>
      <c r="J1666" t="s">
        <v>982</v>
      </c>
      <c r="K1666" t="s">
        <v>983</v>
      </c>
      <c r="L1666">
        <v>6500</v>
      </c>
      <c r="N1666">
        <v>3</v>
      </c>
      <c r="O1666">
        <v>1665</v>
      </c>
    </row>
    <row r="1667" spans="1:15" x14ac:dyDescent="0.35">
      <c r="A1667" t="s">
        <v>665</v>
      </c>
      <c r="B1667">
        <v>12.9</v>
      </c>
      <c r="C1667" t="b">
        <v>0</v>
      </c>
      <c r="D1667" t="b">
        <v>0</v>
      </c>
      <c r="E1667">
        <v>225</v>
      </c>
      <c r="F1667">
        <v>0</v>
      </c>
      <c r="G1667">
        <v>1736</v>
      </c>
      <c r="H1667" s="14">
        <v>43713</v>
      </c>
      <c r="I1667" t="s">
        <v>996</v>
      </c>
      <c r="K1667" t="s">
        <v>983</v>
      </c>
      <c r="L1667">
        <v>7000</v>
      </c>
      <c r="N1667">
        <v>4</v>
      </c>
      <c r="O1667">
        <v>1666</v>
      </c>
    </row>
    <row r="1668" spans="1:15" x14ac:dyDescent="0.35">
      <c r="A1668" t="s">
        <v>665</v>
      </c>
      <c r="B1668">
        <v>6.13</v>
      </c>
      <c r="C1668" t="b">
        <v>0</v>
      </c>
      <c r="D1668" t="b">
        <v>0</v>
      </c>
      <c r="E1668">
        <v>225</v>
      </c>
      <c r="F1668">
        <v>0</v>
      </c>
      <c r="G1668">
        <v>1737</v>
      </c>
      <c r="H1668" s="14">
        <v>43713</v>
      </c>
      <c r="I1668" t="s">
        <v>996</v>
      </c>
      <c r="K1668" t="s">
        <v>984</v>
      </c>
      <c r="M1668">
        <v>5</v>
      </c>
      <c r="N1668">
        <v>5</v>
      </c>
      <c r="O1668">
        <v>1667</v>
      </c>
    </row>
    <row r="1669" spans="1:15" x14ac:dyDescent="0.35">
      <c r="A1669" t="s">
        <v>665</v>
      </c>
      <c r="B1669">
        <v>0.5</v>
      </c>
      <c r="C1669" t="b">
        <v>0</v>
      </c>
      <c r="D1669" t="b">
        <v>0</v>
      </c>
      <c r="E1669">
        <v>225</v>
      </c>
      <c r="F1669">
        <v>243</v>
      </c>
      <c r="G1669">
        <v>849</v>
      </c>
      <c r="H1669" s="14">
        <v>43713</v>
      </c>
      <c r="I1669" t="s">
        <v>981</v>
      </c>
      <c r="J1669" t="s">
        <v>982</v>
      </c>
      <c r="K1669" t="s">
        <v>984</v>
      </c>
      <c r="M1669">
        <v>5</v>
      </c>
      <c r="N1669">
        <v>6</v>
      </c>
      <c r="O1669">
        <v>1668</v>
      </c>
    </row>
    <row r="1670" spans="1:15" x14ac:dyDescent="0.35">
      <c r="A1670" t="s">
        <v>303</v>
      </c>
      <c r="B1670">
        <v>0.5</v>
      </c>
      <c r="C1670" t="b">
        <v>0</v>
      </c>
      <c r="D1670" t="b">
        <v>0</v>
      </c>
      <c r="E1670">
        <v>89</v>
      </c>
      <c r="F1670">
        <v>95</v>
      </c>
      <c r="G1670">
        <v>850</v>
      </c>
      <c r="H1670" s="14">
        <v>43713</v>
      </c>
      <c r="I1670" t="s">
        <v>981</v>
      </c>
      <c r="J1670" t="s">
        <v>982</v>
      </c>
      <c r="K1670" t="s">
        <v>987</v>
      </c>
      <c r="L1670">
        <v>500</v>
      </c>
      <c r="N1670">
        <v>1</v>
      </c>
      <c r="O1670">
        <v>1669</v>
      </c>
    </row>
    <row r="1671" spans="1:15" x14ac:dyDescent="0.35">
      <c r="A1671" t="s">
        <v>303</v>
      </c>
      <c r="B1671">
        <v>10.6</v>
      </c>
      <c r="C1671" t="b">
        <v>0</v>
      </c>
      <c r="D1671" t="b">
        <v>0</v>
      </c>
      <c r="E1671">
        <v>89</v>
      </c>
      <c r="F1671">
        <v>0</v>
      </c>
      <c r="G1671">
        <v>1738</v>
      </c>
      <c r="H1671" s="14">
        <v>43713</v>
      </c>
      <c r="I1671" t="s">
        <v>996</v>
      </c>
      <c r="K1671" t="s">
        <v>987</v>
      </c>
      <c r="L1671">
        <v>1000</v>
      </c>
      <c r="N1671">
        <v>2</v>
      </c>
      <c r="O1671">
        <v>1670</v>
      </c>
    </row>
    <row r="1672" spans="1:15" x14ac:dyDescent="0.35">
      <c r="A1672" t="s">
        <v>303</v>
      </c>
      <c r="B1672">
        <v>9.4</v>
      </c>
      <c r="C1672" t="b">
        <v>0</v>
      </c>
      <c r="D1672" t="b">
        <v>0</v>
      </c>
      <c r="E1672">
        <v>89</v>
      </c>
      <c r="F1672">
        <v>0</v>
      </c>
      <c r="G1672">
        <v>1739</v>
      </c>
      <c r="H1672" s="14">
        <v>43713</v>
      </c>
      <c r="I1672" t="s">
        <v>996</v>
      </c>
      <c r="K1672" t="s">
        <v>983</v>
      </c>
      <c r="L1672">
        <v>7000</v>
      </c>
      <c r="N1672">
        <v>4</v>
      </c>
      <c r="O1672">
        <v>1671</v>
      </c>
    </row>
    <row r="1673" spans="1:15" x14ac:dyDescent="0.35">
      <c r="A1673" t="s">
        <v>303</v>
      </c>
      <c r="B1673">
        <v>6.89</v>
      </c>
      <c r="C1673" t="b">
        <v>0</v>
      </c>
      <c r="D1673" t="b">
        <v>0</v>
      </c>
      <c r="E1673">
        <v>89</v>
      </c>
      <c r="F1673">
        <v>0</v>
      </c>
      <c r="G1673">
        <v>1740</v>
      </c>
      <c r="H1673" s="14">
        <v>43713</v>
      </c>
      <c r="I1673" t="s">
        <v>996</v>
      </c>
      <c r="K1673" t="s">
        <v>984</v>
      </c>
      <c r="M1673">
        <v>5</v>
      </c>
      <c r="N1673">
        <v>5</v>
      </c>
      <c r="O1673">
        <v>1672</v>
      </c>
    </row>
    <row r="1674" spans="1:15" x14ac:dyDescent="0.35">
      <c r="A1674" t="s">
        <v>303</v>
      </c>
      <c r="B1674">
        <v>0.5</v>
      </c>
      <c r="C1674" t="b">
        <v>0</v>
      </c>
      <c r="D1674" t="b">
        <v>0</v>
      </c>
      <c r="E1674">
        <v>89</v>
      </c>
      <c r="F1674">
        <v>95</v>
      </c>
      <c r="G1674">
        <v>851</v>
      </c>
      <c r="H1674" s="14">
        <v>43713</v>
      </c>
      <c r="I1674" t="s">
        <v>981</v>
      </c>
      <c r="J1674" t="s">
        <v>982</v>
      </c>
      <c r="K1674" t="s">
        <v>983</v>
      </c>
      <c r="L1674">
        <v>6500</v>
      </c>
      <c r="N1674">
        <v>3</v>
      </c>
      <c r="O1674">
        <v>1673</v>
      </c>
    </row>
    <row r="1675" spans="1:15" x14ac:dyDescent="0.35">
      <c r="A1675" t="s">
        <v>303</v>
      </c>
      <c r="B1675">
        <v>0.5</v>
      </c>
      <c r="C1675" t="b">
        <v>0</v>
      </c>
      <c r="D1675" t="b">
        <v>0</v>
      </c>
      <c r="E1675">
        <v>89</v>
      </c>
      <c r="F1675">
        <v>95</v>
      </c>
      <c r="G1675">
        <v>852</v>
      </c>
      <c r="H1675" s="14">
        <v>43713</v>
      </c>
      <c r="I1675" t="s">
        <v>981</v>
      </c>
      <c r="J1675" t="s">
        <v>982</v>
      </c>
      <c r="K1675" t="s">
        <v>984</v>
      </c>
      <c r="M1675">
        <v>5.5</v>
      </c>
      <c r="N1675">
        <v>6</v>
      </c>
      <c r="O1675">
        <v>1674</v>
      </c>
    </row>
    <row r="1676" spans="1:15" x14ac:dyDescent="0.35">
      <c r="A1676" t="s">
        <v>744</v>
      </c>
      <c r="B1676">
        <v>3.86</v>
      </c>
      <c r="C1676" t="b">
        <v>1</v>
      </c>
      <c r="D1676" t="b">
        <v>0</v>
      </c>
      <c r="E1676">
        <v>258</v>
      </c>
      <c r="F1676">
        <v>276</v>
      </c>
      <c r="G1676">
        <v>853</v>
      </c>
      <c r="H1676" s="14">
        <v>43713</v>
      </c>
      <c r="I1676" t="s">
        <v>981</v>
      </c>
      <c r="J1676" t="s">
        <v>982</v>
      </c>
      <c r="K1676" t="s">
        <v>987</v>
      </c>
      <c r="L1676">
        <v>500</v>
      </c>
      <c r="N1676">
        <v>1</v>
      </c>
      <c r="O1676">
        <v>1675</v>
      </c>
    </row>
    <row r="1677" spans="1:15" x14ac:dyDescent="0.35">
      <c r="A1677" t="s">
        <v>10</v>
      </c>
      <c r="B1677">
        <v>0.5</v>
      </c>
      <c r="C1677" t="b">
        <v>0</v>
      </c>
      <c r="D1677" t="b">
        <v>0</v>
      </c>
      <c r="E1677">
        <v>2</v>
      </c>
      <c r="F1677">
        <v>2</v>
      </c>
      <c r="G1677">
        <v>854</v>
      </c>
      <c r="H1677" s="14">
        <v>43713</v>
      </c>
      <c r="I1677" t="s">
        <v>981</v>
      </c>
      <c r="J1677" t="s">
        <v>982</v>
      </c>
      <c r="K1677" t="s">
        <v>987</v>
      </c>
      <c r="L1677">
        <v>500</v>
      </c>
      <c r="N1677">
        <v>1</v>
      </c>
      <c r="O1677">
        <v>1676</v>
      </c>
    </row>
    <row r="1678" spans="1:15" x14ac:dyDescent="0.35">
      <c r="A1678" t="s">
        <v>10</v>
      </c>
      <c r="B1678">
        <v>10</v>
      </c>
      <c r="C1678" t="b">
        <v>0</v>
      </c>
      <c r="D1678" t="b">
        <v>0</v>
      </c>
      <c r="E1678">
        <v>2</v>
      </c>
      <c r="F1678">
        <v>0</v>
      </c>
      <c r="G1678">
        <v>1741</v>
      </c>
      <c r="H1678" s="14">
        <v>43713</v>
      </c>
      <c r="I1678" t="s">
        <v>996</v>
      </c>
      <c r="K1678" t="s">
        <v>987</v>
      </c>
      <c r="L1678">
        <v>1000</v>
      </c>
      <c r="N1678">
        <v>2</v>
      </c>
      <c r="O1678">
        <v>1677</v>
      </c>
    </row>
    <row r="1679" spans="1:15" x14ac:dyDescent="0.35">
      <c r="A1679" t="s">
        <v>744</v>
      </c>
      <c r="B1679">
        <v>47.3</v>
      </c>
      <c r="C1679" t="b">
        <v>1</v>
      </c>
      <c r="D1679" t="b">
        <v>0</v>
      </c>
      <c r="E1679">
        <v>258</v>
      </c>
      <c r="F1679">
        <v>0</v>
      </c>
      <c r="G1679">
        <v>1742</v>
      </c>
      <c r="H1679" s="14">
        <v>43713</v>
      </c>
      <c r="I1679" t="s">
        <v>996</v>
      </c>
      <c r="K1679" t="s">
        <v>987</v>
      </c>
      <c r="L1679">
        <v>1000</v>
      </c>
      <c r="N1679">
        <v>2</v>
      </c>
      <c r="O1679">
        <v>1678</v>
      </c>
    </row>
    <row r="1680" spans="1:15" x14ac:dyDescent="0.35">
      <c r="A1680" t="s">
        <v>10</v>
      </c>
      <c r="B1680">
        <v>5.16</v>
      </c>
      <c r="C1680" t="b">
        <v>0</v>
      </c>
      <c r="D1680" t="b">
        <v>0</v>
      </c>
      <c r="E1680">
        <v>2</v>
      </c>
      <c r="F1680">
        <v>0</v>
      </c>
      <c r="G1680">
        <v>1743</v>
      </c>
      <c r="H1680" s="14">
        <v>43713</v>
      </c>
      <c r="I1680" t="s">
        <v>996</v>
      </c>
      <c r="K1680" t="s">
        <v>983</v>
      </c>
      <c r="L1680">
        <v>7000</v>
      </c>
      <c r="N1680">
        <v>4</v>
      </c>
      <c r="O1680">
        <v>1679</v>
      </c>
    </row>
    <row r="1681" spans="1:15" x14ac:dyDescent="0.35">
      <c r="A1681" t="s">
        <v>10</v>
      </c>
      <c r="B1681">
        <v>0.5</v>
      </c>
      <c r="C1681" t="b">
        <v>0</v>
      </c>
      <c r="D1681" t="b">
        <v>0</v>
      </c>
      <c r="E1681">
        <v>2</v>
      </c>
      <c r="F1681">
        <v>2</v>
      </c>
      <c r="G1681">
        <v>856</v>
      </c>
      <c r="H1681" s="14">
        <v>43713</v>
      </c>
      <c r="I1681" t="s">
        <v>981</v>
      </c>
      <c r="J1681" t="s">
        <v>982</v>
      </c>
      <c r="K1681" t="s">
        <v>983</v>
      </c>
      <c r="L1681">
        <v>6500</v>
      </c>
      <c r="N1681">
        <v>3</v>
      </c>
      <c r="O1681">
        <v>1680</v>
      </c>
    </row>
    <row r="1682" spans="1:15" x14ac:dyDescent="0.35">
      <c r="A1682" t="s">
        <v>744</v>
      </c>
      <c r="B1682">
        <v>2.95</v>
      </c>
      <c r="C1682" t="b">
        <v>1</v>
      </c>
      <c r="D1682" t="b">
        <v>0</v>
      </c>
      <c r="E1682">
        <v>258</v>
      </c>
      <c r="F1682">
        <v>276</v>
      </c>
      <c r="G1682">
        <v>855</v>
      </c>
      <c r="H1682" s="14">
        <v>43713</v>
      </c>
      <c r="I1682" t="s">
        <v>981</v>
      </c>
      <c r="J1682" t="s">
        <v>982</v>
      </c>
      <c r="K1682" t="s">
        <v>983</v>
      </c>
      <c r="L1682">
        <v>6500</v>
      </c>
      <c r="N1682">
        <v>3</v>
      </c>
      <c r="O1682">
        <v>1681</v>
      </c>
    </row>
    <row r="1683" spans="1:15" x14ac:dyDescent="0.35">
      <c r="A1683" t="s">
        <v>744</v>
      </c>
      <c r="B1683">
        <v>35.4</v>
      </c>
      <c r="C1683" t="b">
        <v>1</v>
      </c>
      <c r="D1683" t="b">
        <v>0</v>
      </c>
      <c r="E1683">
        <v>258</v>
      </c>
      <c r="F1683">
        <v>0</v>
      </c>
      <c r="G1683">
        <v>1744</v>
      </c>
      <c r="H1683" s="14">
        <v>43713</v>
      </c>
      <c r="I1683" t="s">
        <v>996</v>
      </c>
      <c r="K1683" t="s">
        <v>983</v>
      </c>
      <c r="L1683">
        <v>7000</v>
      </c>
      <c r="N1683">
        <v>4</v>
      </c>
      <c r="O1683">
        <v>1682</v>
      </c>
    </row>
    <row r="1684" spans="1:15" x14ac:dyDescent="0.35">
      <c r="A1684" t="s">
        <v>744</v>
      </c>
      <c r="B1684">
        <v>16</v>
      </c>
      <c r="C1684" t="b">
        <v>1</v>
      </c>
      <c r="D1684" t="b">
        <v>0</v>
      </c>
      <c r="E1684">
        <v>258</v>
      </c>
      <c r="F1684">
        <v>0</v>
      </c>
      <c r="G1684">
        <v>1745</v>
      </c>
      <c r="H1684" s="14">
        <v>43713</v>
      </c>
      <c r="I1684" t="s">
        <v>996</v>
      </c>
      <c r="K1684" t="s">
        <v>984</v>
      </c>
      <c r="M1684">
        <v>5</v>
      </c>
      <c r="N1684">
        <v>5</v>
      </c>
      <c r="O1684">
        <v>1683</v>
      </c>
    </row>
    <row r="1685" spans="1:15" x14ac:dyDescent="0.35">
      <c r="A1685" t="s">
        <v>744</v>
      </c>
      <c r="B1685">
        <v>2.08</v>
      </c>
      <c r="C1685" t="b">
        <v>1</v>
      </c>
      <c r="D1685" t="b">
        <v>0</v>
      </c>
      <c r="E1685">
        <v>258</v>
      </c>
      <c r="F1685">
        <v>276</v>
      </c>
      <c r="G1685">
        <v>857</v>
      </c>
      <c r="H1685" s="14">
        <v>43713</v>
      </c>
      <c r="I1685" t="s">
        <v>981</v>
      </c>
      <c r="J1685" t="s">
        <v>982</v>
      </c>
      <c r="K1685" t="s">
        <v>984</v>
      </c>
      <c r="M1685">
        <v>5</v>
      </c>
      <c r="N1685">
        <v>6</v>
      </c>
      <c r="O1685">
        <v>1684</v>
      </c>
    </row>
    <row r="1686" spans="1:15" x14ac:dyDescent="0.35">
      <c r="A1686" t="s">
        <v>10</v>
      </c>
      <c r="B1686">
        <v>2.6</v>
      </c>
      <c r="C1686" t="b">
        <v>0</v>
      </c>
      <c r="D1686" t="b">
        <v>0</v>
      </c>
      <c r="E1686">
        <v>2</v>
      </c>
      <c r="F1686">
        <v>0</v>
      </c>
      <c r="G1686">
        <v>1746</v>
      </c>
      <c r="H1686" s="14">
        <v>43713</v>
      </c>
      <c r="I1686" t="s">
        <v>996</v>
      </c>
      <c r="K1686" t="s">
        <v>984</v>
      </c>
      <c r="M1686">
        <v>5</v>
      </c>
      <c r="N1686">
        <v>5</v>
      </c>
      <c r="O1686">
        <v>1685</v>
      </c>
    </row>
    <row r="1687" spans="1:15" x14ac:dyDescent="0.35">
      <c r="A1687" t="s">
        <v>10</v>
      </c>
      <c r="B1687">
        <v>0.5</v>
      </c>
      <c r="C1687" t="b">
        <v>0</v>
      </c>
      <c r="D1687" t="b">
        <v>0</v>
      </c>
      <c r="E1687">
        <v>2</v>
      </c>
      <c r="F1687">
        <v>2</v>
      </c>
      <c r="G1687">
        <v>858</v>
      </c>
      <c r="H1687" s="14">
        <v>43713</v>
      </c>
      <c r="I1687" t="s">
        <v>981</v>
      </c>
      <c r="J1687" t="s">
        <v>982</v>
      </c>
      <c r="K1687" t="s">
        <v>984</v>
      </c>
      <c r="M1687">
        <v>5</v>
      </c>
      <c r="N1687">
        <v>6</v>
      </c>
      <c r="O1687">
        <v>1686</v>
      </c>
    </row>
    <row r="1688" spans="1:15" x14ac:dyDescent="0.35">
      <c r="A1688" t="s">
        <v>786</v>
      </c>
      <c r="B1688">
        <v>0.5</v>
      </c>
      <c r="C1688" t="b">
        <v>0</v>
      </c>
      <c r="D1688" t="b">
        <v>0</v>
      </c>
      <c r="E1688">
        <v>278</v>
      </c>
      <c r="F1688">
        <v>297</v>
      </c>
      <c r="G1688">
        <v>859</v>
      </c>
      <c r="H1688" s="14">
        <v>43713</v>
      </c>
      <c r="I1688" t="s">
        <v>981</v>
      </c>
      <c r="J1688" t="s">
        <v>982</v>
      </c>
      <c r="K1688" t="s">
        <v>987</v>
      </c>
      <c r="L1688">
        <v>500</v>
      </c>
      <c r="N1688">
        <v>1</v>
      </c>
      <c r="O1688">
        <v>1687</v>
      </c>
    </row>
    <row r="1689" spans="1:15" x14ac:dyDescent="0.35">
      <c r="A1689" t="s">
        <v>786</v>
      </c>
      <c r="B1689">
        <v>2.42</v>
      </c>
      <c r="C1689" t="b">
        <v>0</v>
      </c>
      <c r="D1689" t="b">
        <v>0</v>
      </c>
      <c r="E1689">
        <v>278</v>
      </c>
      <c r="F1689">
        <v>0</v>
      </c>
      <c r="G1689">
        <v>1747</v>
      </c>
      <c r="H1689" s="14">
        <v>43713</v>
      </c>
      <c r="I1689" t="s">
        <v>996</v>
      </c>
      <c r="K1689" t="s">
        <v>987</v>
      </c>
      <c r="L1689">
        <v>1000</v>
      </c>
      <c r="N1689">
        <v>2</v>
      </c>
      <c r="O1689">
        <v>1688</v>
      </c>
    </row>
    <row r="1690" spans="1:15" x14ac:dyDescent="0.35">
      <c r="A1690" t="s">
        <v>786</v>
      </c>
      <c r="B1690">
        <v>0.5</v>
      </c>
      <c r="C1690" t="b">
        <v>0</v>
      </c>
      <c r="D1690" t="b">
        <v>0</v>
      </c>
      <c r="E1690">
        <v>278</v>
      </c>
      <c r="F1690">
        <v>297</v>
      </c>
      <c r="G1690">
        <v>860</v>
      </c>
      <c r="H1690" s="14">
        <v>43713</v>
      </c>
      <c r="I1690" t="s">
        <v>981</v>
      </c>
      <c r="J1690" t="s">
        <v>982</v>
      </c>
      <c r="K1690" t="s">
        <v>983</v>
      </c>
      <c r="L1690">
        <v>6000</v>
      </c>
      <c r="N1690">
        <v>3</v>
      </c>
      <c r="O1690">
        <v>1689</v>
      </c>
    </row>
    <row r="1691" spans="1:15" x14ac:dyDescent="0.35">
      <c r="A1691" t="s">
        <v>786</v>
      </c>
      <c r="B1691">
        <v>6.77</v>
      </c>
      <c r="C1691" t="b">
        <v>0</v>
      </c>
      <c r="D1691" t="b">
        <v>0</v>
      </c>
      <c r="E1691">
        <v>278</v>
      </c>
      <c r="F1691">
        <v>0</v>
      </c>
      <c r="G1691">
        <v>1748</v>
      </c>
      <c r="H1691" s="14">
        <v>43713</v>
      </c>
      <c r="I1691" t="s">
        <v>996</v>
      </c>
      <c r="K1691" t="s">
        <v>983</v>
      </c>
      <c r="L1691">
        <v>6500</v>
      </c>
      <c r="N1691">
        <v>4</v>
      </c>
      <c r="O1691">
        <v>1690</v>
      </c>
    </row>
    <row r="1692" spans="1:15" x14ac:dyDescent="0.35">
      <c r="A1692" t="s">
        <v>786</v>
      </c>
      <c r="B1692">
        <v>2.5</v>
      </c>
      <c r="C1692" t="b">
        <v>0</v>
      </c>
      <c r="D1692" t="b">
        <v>0</v>
      </c>
      <c r="E1692">
        <v>278</v>
      </c>
      <c r="F1692">
        <v>0</v>
      </c>
      <c r="G1692">
        <v>1749</v>
      </c>
      <c r="H1692" s="14">
        <v>43713</v>
      </c>
      <c r="I1692" t="s">
        <v>996</v>
      </c>
      <c r="K1692" t="s">
        <v>984</v>
      </c>
      <c r="M1692">
        <v>5</v>
      </c>
      <c r="N1692">
        <v>5</v>
      </c>
      <c r="O1692">
        <v>1691</v>
      </c>
    </row>
    <row r="1693" spans="1:15" x14ac:dyDescent="0.35">
      <c r="A1693" t="s">
        <v>786</v>
      </c>
      <c r="B1693">
        <v>0.5</v>
      </c>
      <c r="C1693" t="b">
        <v>0</v>
      </c>
      <c r="D1693" t="b">
        <v>0</v>
      </c>
      <c r="E1693">
        <v>278</v>
      </c>
      <c r="F1693">
        <v>297</v>
      </c>
      <c r="G1693">
        <v>861</v>
      </c>
      <c r="H1693" s="14">
        <v>43713</v>
      </c>
      <c r="I1693" t="s">
        <v>981</v>
      </c>
      <c r="J1693" t="s">
        <v>982</v>
      </c>
      <c r="K1693" t="s">
        <v>984</v>
      </c>
      <c r="M1693">
        <v>5.5</v>
      </c>
      <c r="N1693">
        <v>6</v>
      </c>
      <c r="O1693">
        <v>1692</v>
      </c>
    </row>
    <row r="1694" spans="1:15" x14ac:dyDescent="0.35">
      <c r="A1694" t="s">
        <v>829</v>
      </c>
      <c r="B1694">
        <v>0.5</v>
      </c>
      <c r="C1694" t="b">
        <v>0</v>
      </c>
      <c r="D1694" t="b">
        <v>0</v>
      </c>
      <c r="E1694">
        <v>295</v>
      </c>
      <c r="F1694">
        <v>314</v>
      </c>
      <c r="G1694">
        <v>862</v>
      </c>
      <c r="H1694" s="14">
        <v>43713</v>
      </c>
      <c r="I1694" t="s">
        <v>981</v>
      </c>
      <c r="J1694" t="s">
        <v>982</v>
      </c>
      <c r="K1694" t="s">
        <v>987</v>
      </c>
      <c r="L1694">
        <v>500</v>
      </c>
      <c r="N1694">
        <v>1</v>
      </c>
      <c r="O1694">
        <v>1693</v>
      </c>
    </row>
    <row r="1695" spans="1:15" x14ac:dyDescent="0.35">
      <c r="A1695" t="s">
        <v>829</v>
      </c>
      <c r="B1695">
        <v>3.69</v>
      </c>
      <c r="C1695" t="b">
        <v>0</v>
      </c>
      <c r="D1695" t="b">
        <v>0</v>
      </c>
      <c r="E1695">
        <v>295</v>
      </c>
      <c r="F1695">
        <v>0</v>
      </c>
      <c r="G1695">
        <v>1750</v>
      </c>
      <c r="H1695" s="14">
        <v>43713</v>
      </c>
      <c r="I1695" t="s">
        <v>996</v>
      </c>
      <c r="K1695" t="s">
        <v>987</v>
      </c>
      <c r="L1695">
        <v>1000</v>
      </c>
      <c r="N1695">
        <v>2</v>
      </c>
      <c r="O1695">
        <v>1694</v>
      </c>
    </row>
    <row r="1696" spans="1:15" x14ac:dyDescent="0.35">
      <c r="A1696" t="s">
        <v>829</v>
      </c>
      <c r="B1696">
        <v>0.5</v>
      </c>
      <c r="C1696" t="b">
        <v>0</v>
      </c>
      <c r="D1696" t="b">
        <v>0</v>
      </c>
      <c r="E1696">
        <v>295</v>
      </c>
      <c r="F1696">
        <v>314</v>
      </c>
      <c r="G1696">
        <v>863</v>
      </c>
      <c r="H1696" s="14">
        <v>43713</v>
      </c>
      <c r="I1696" t="s">
        <v>981</v>
      </c>
      <c r="J1696" t="s">
        <v>982</v>
      </c>
      <c r="K1696" t="s">
        <v>983</v>
      </c>
      <c r="L1696">
        <v>6500</v>
      </c>
      <c r="N1696">
        <v>3</v>
      </c>
      <c r="O1696">
        <v>1695</v>
      </c>
    </row>
    <row r="1697" spans="1:15" x14ac:dyDescent="0.35">
      <c r="A1697" t="s">
        <v>829</v>
      </c>
      <c r="B1697">
        <v>0.5</v>
      </c>
      <c r="C1697" t="b">
        <v>0</v>
      </c>
      <c r="D1697" t="b">
        <v>0</v>
      </c>
      <c r="E1697">
        <v>295</v>
      </c>
      <c r="F1697">
        <v>0</v>
      </c>
      <c r="G1697">
        <v>1751</v>
      </c>
      <c r="H1697" s="14">
        <v>43713</v>
      </c>
      <c r="I1697" t="s">
        <v>996</v>
      </c>
      <c r="K1697" t="s">
        <v>983</v>
      </c>
      <c r="L1697">
        <v>7000</v>
      </c>
      <c r="N1697">
        <v>4</v>
      </c>
      <c r="O1697">
        <v>1696</v>
      </c>
    </row>
    <row r="1698" spans="1:15" x14ac:dyDescent="0.35">
      <c r="A1698" t="s">
        <v>829</v>
      </c>
      <c r="B1698">
        <v>0.5</v>
      </c>
      <c r="C1698" t="b">
        <v>0</v>
      </c>
      <c r="D1698" t="b">
        <v>0</v>
      </c>
      <c r="E1698">
        <v>295</v>
      </c>
      <c r="F1698">
        <v>0</v>
      </c>
      <c r="G1698">
        <v>1752</v>
      </c>
      <c r="H1698" s="14">
        <v>43713</v>
      </c>
      <c r="I1698" t="s">
        <v>996</v>
      </c>
      <c r="K1698" t="s">
        <v>984</v>
      </c>
      <c r="M1698">
        <v>5</v>
      </c>
      <c r="N1698">
        <v>5</v>
      </c>
      <c r="O1698">
        <v>1697</v>
      </c>
    </row>
    <row r="1699" spans="1:15" x14ac:dyDescent="0.35">
      <c r="A1699" t="s">
        <v>829</v>
      </c>
      <c r="B1699">
        <v>0.5</v>
      </c>
      <c r="C1699" t="b">
        <v>0</v>
      </c>
      <c r="D1699" t="b">
        <v>0</v>
      </c>
      <c r="E1699">
        <v>295</v>
      </c>
      <c r="F1699">
        <v>314</v>
      </c>
      <c r="G1699">
        <v>864</v>
      </c>
      <c r="H1699" s="14">
        <v>43713</v>
      </c>
      <c r="I1699" t="s">
        <v>981</v>
      </c>
      <c r="J1699" t="s">
        <v>982</v>
      </c>
      <c r="K1699" t="s">
        <v>984</v>
      </c>
      <c r="M1699">
        <v>5.5</v>
      </c>
      <c r="N1699">
        <v>6</v>
      </c>
      <c r="O1699">
        <v>1698</v>
      </c>
    </row>
    <row r="1700" spans="1:15" x14ac:dyDescent="0.35">
      <c r="A1700" t="s">
        <v>651</v>
      </c>
      <c r="B1700">
        <v>1.84</v>
      </c>
      <c r="C1700" t="b">
        <v>1</v>
      </c>
      <c r="D1700" t="b">
        <v>0</v>
      </c>
      <c r="E1700">
        <v>218</v>
      </c>
      <c r="F1700">
        <v>236</v>
      </c>
      <c r="G1700">
        <v>865</v>
      </c>
      <c r="H1700" s="14">
        <v>43713</v>
      </c>
      <c r="I1700" t="s">
        <v>981</v>
      </c>
      <c r="J1700" t="s">
        <v>982</v>
      </c>
      <c r="K1700" t="s">
        <v>987</v>
      </c>
      <c r="L1700">
        <v>500</v>
      </c>
      <c r="N1700">
        <v>1</v>
      </c>
      <c r="O1700">
        <v>1699</v>
      </c>
    </row>
    <row r="1701" spans="1:15" x14ac:dyDescent="0.35">
      <c r="A1701" t="s">
        <v>651</v>
      </c>
      <c r="B1701">
        <v>20</v>
      </c>
      <c r="C1701" t="b">
        <v>1</v>
      </c>
      <c r="D1701" t="b">
        <v>0</v>
      </c>
      <c r="E1701">
        <v>218</v>
      </c>
      <c r="F1701">
        <v>0</v>
      </c>
      <c r="G1701">
        <v>1753</v>
      </c>
      <c r="H1701" s="14">
        <v>43713</v>
      </c>
      <c r="I1701" t="s">
        <v>996</v>
      </c>
      <c r="K1701" t="s">
        <v>987</v>
      </c>
      <c r="L1701">
        <v>1000</v>
      </c>
      <c r="N1701">
        <v>2</v>
      </c>
      <c r="O1701">
        <v>1700</v>
      </c>
    </row>
    <row r="1702" spans="1:15" x14ac:dyDescent="0.35">
      <c r="A1702" t="s">
        <v>651</v>
      </c>
      <c r="B1702">
        <v>16.8</v>
      </c>
      <c r="C1702" t="b">
        <v>1</v>
      </c>
      <c r="D1702" t="b">
        <v>0</v>
      </c>
      <c r="E1702">
        <v>218</v>
      </c>
      <c r="F1702">
        <v>0</v>
      </c>
      <c r="G1702">
        <v>1754</v>
      </c>
      <c r="H1702" s="14">
        <v>43713</v>
      </c>
      <c r="I1702" t="s">
        <v>996</v>
      </c>
      <c r="K1702" t="s">
        <v>983</v>
      </c>
      <c r="L1702">
        <v>7000</v>
      </c>
      <c r="N1702">
        <v>4</v>
      </c>
      <c r="O1702">
        <v>1701</v>
      </c>
    </row>
    <row r="1703" spans="1:15" x14ac:dyDescent="0.35">
      <c r="A1703" t="s">
        <v>651</v>
      </c>
      <c r="B1703">
        <v>8.08</v>
      </c>
      <c r="C1703" t="b">
        <v>1</v>
      </c>
      <c r="D1703" t="b">
        <v>0</v>
      </c>
      <c r="E1703">
        <v>218</v>
      </c>
      <c r="F1703">
        <v>0</v>
      </c>
      <c r="G1703">
        <v>1755</v>
      </c>
      <c r="H1703" s="14">
        <v>43713</v>
      </c>
      <c r="I1703" t="s">
        <v>996</v>
      </c>
      <c r="K1703" t="s">
        <v>984</v>
      </c>
      <c r="M1703">
        <v>5</v>
      </c>
      <c r="N1703">
        <v>5</v>
      </c>
      <c r="O1703">
        <v>1702</v>
      </c>
    </row>
    <row r="1704" spans="1:15" x14ac:dyDescent="0.35">
      <c r="A1704" t="s">
        <v>651</v>
      </c>
      <c r="B1704">
        <v>2.1</v>
      </c>
      <c r="C1704" t="b">
        <v>1</v>
      </c>
      <c r="D1704" t="b">
        <v>0</v>
      </c>
      <c r="E1704">
        <v>218</v>
      </c>
      <c r="F1704">
        <v>236</v>
      </c>
      <c r="G1704">
        <v>866</v>
      </c>
      <c r="H1704" s="14">
        <v>43713</v>
      </c>
      <c r="I1704" t="s">
        <v>981</v>
      </c>
      <c r="J1704" t="s">
        <v>982</v>
      </c>
      <c r="K1704" t="s">
        <v>983</v>
      </c>
      <c r="L1704">
        <v>6500</v>
      </c>
      <c r="N1704">
        <v>3</v>
      </c>
      <c r="O1704">
        <v>1703</v>
      </c>
    </row>
    <row r="1705" spans="1:15" x14ac:dyDescent="0.35">
      <c r="A1705" t="s">
        <v>651</v>
      </c>
      <c r="B1705">
        <v>1.38</v>
      </c>
      <c r="C1705" t="b">
        <v>1</v>
      </c>
      <c r="D1705" t="b">
        <v>0</v>
      </c>
      <c r="E1705">
        <v>218</v>
      </c>
      <c r="F1705">
        <v>236</v>
      </c>
      <c r="G1705">
        <v>867</v>
      </c>
      <c r="H1705" s="14">
        <v>43713</v>
      </c>
      <c r="I1705" t="s">
        <v>981</v>
      </c>
      <c r="J1705" t="s">
        <v>982</v>
      </c>
      <c r="K1705" t="s">
        <v>984</v>
      </c>
      <c r="M1705">
        <v>5</v>
      </c>
      <c r="N1705">
        <v>6</v>
      </c>
      <c r="O1705">
        <v>1704</v>
      </c>
    </row>
    <row r="1706" spans="1:15" x14ac:dyDescent="0.35">
      <c r="A1706" t="s">
        <v>710</v>
      </c>
      <c r="B1706">
        <v>0.5</v>
      </c>
      <c r="C1706" t="b">
        <v>0</v>
      </c>
      <c r="D1706" t="b">
        <v>0</v>
      </c>
      <c r="E1706">
        <v>243</v>
      </c>
      <c r="F1706">
        <v>261</v>
      </c>
      <c r="G1706">
        <v>868</v>
      </c>
      <c r="H1706" s="14">
        <v>43713</v>
      </c>
      <c r="I1706" t="s">
        <v>981</v>
      </c>
      <c r="J1706" t="s">
        <v>986</v>
      </c>
      <c r="K1706" t="s">
        <v>987</v>
      </c>
      <c r="L1706">
        <v>500</v>
      </c>
      <c r="N1706">
        <v>1</v>
      </c>
      <c r="O1706">
        <v>1705</v>
      </c>
    </row>
    <row r="1707" spans="1:15" x14ac:dyDescent="0.35">
      <c r="A1707" t="s">
        <v>710</v>
      </c>
      <c r="B1707">
        <v>5.83</v>
      </c>
      <c r="C1707" t="b">
        <v>0</v>
      </c>
      <c r="D1707" t="b">
        <v>0</v>
      </c>
      <c r="E1707">
        <v>243</v>
      </c>
      <c r="F1707">
        <v>0</v>
      </c>
      <c r="G1707">
        <v>1756</v>
      </c>
      <c r="H1707" s="14">
        <v>43713</v>
      </c>
      <c r="I1707" t="s">
        <v>996</v>
      </c>
      <c r="K1707" t="s">
        <v>987</v>
      </c>
      <c r="L1707">
        <v>1000</v>
      </c>
      <c r="N1707">
        <v>2</v>
      </c>
      <c r="O1707">
        <v>1706</v>
      </c>
    </row>
    <row r="1708" spans="1:15" x14ac:dyDescent="0.35">
      <c r="A1708" t="s">
        <v>710</v>
      </c>
      <c r="B1708">
        <v>0.5</v>
      </c>
      <c r="C1708" t="b">
        <v>0</v>
      </c>
      <c r="D1708" t="b">
        <v>0</v>
      </c>
      <c r="E1708">
        <v>243</v>
      </c>
      <c r="F1708">
        <v>261</v>
      </c>
      <c r="G1708">
        <v>869</v>
      </c>
      <c r="H1708" s="14">
        <v>43713</v>
      </c>
      <c r="I1708" t="s">
        <v>981</v>
      </c>
      <c r="J1708" t="s">
        <v>986</v>
      </c>
      <c r="K1708" t="s">
        <v>983</v>
      </c>
      <c r="L1708">
        <v>7000</v>
      </c>
      <c r="N1708">
        <v>3</v>
      </c>
      <c r="O1708">
        <v>1707</v>
      </c>
    </row>
    <row r="1709" spans="1:15" x14ac:dyDescent="0.35">
      <c r="A1709" t="s">
        <v>710</v>
      </c>
      <c r="B1709">
        <v>4.71</v>
      </c>
      <c r="C1709" t="b">
        <v>0</v>
      </c>
      <c r="D1709" t="b">
        <v>0</v>
      </c>
      <c r="E1709">
        <v>243</v>
      </c>
      <c r="F1709">
        <v>0</v>
      </c>
      <c r="G1709">
        <v>1757</v>
      </c>
      <c r="H1709" s="14">
        <v>43713</v>
      </c>
      <c r="I1709" t="s">
        <v>996</v>
      </c>
      <c r="K1709" t="s">
        <v>983</v>
      </c>
      <c r="L1709">
        <v>7500</v>
      </c>
      <c r="N1709">
        <v>4</v>
      </c>
      <c r="O1709">
        <v>1708</v>
      </c>
    </row>
    <row r="1710" spans="1:15" x14ac:dyDescent="0.35">
      <c r="A1710" t="s">
        <v>710</v>
      </c>
      <c r="B1710">
        <v>2.76</v>
      </c>
      <c r="C1710" t="b">
        <v>0</v>
      </c>
      <c r="D1710" t="b">
        <v>0</v>
      </c>
      <c r="E1710">
        <v>243</v>
      </c>
      <c r="F1710">
        <v>0</v>
      </c>
      <c r="G1710">
        <v>1758</v>
      </c>
      <c r="H1710" s="14">
        <v>43713</v>
      </c>
      <c r="I1710" t="s">
        <v>996</v>
      </c>
      <c r="K1710" t="s">
        <v>984</v>
      </c>
      <c r="M1710">
        <v>5</v>
      </c>
      <c r="N1710">
        <v>5</v>
      </c>
      <c r="O1710">
        <v>1709</v>
      </c>
    </row>
    <row r="1711" spans="1:15" x14ac:dyDescent="0.35">
      <c r="A1711" t="s">
        <v>710</v>
      </c>
      <c r="B1711">
        <v>0.5</v>
      </c>
      <c r="C1711" t="b">
        <v>0</v>
      </c>
      <c r="D1711" t="b">
        <v>0</v>
      </c>
      <c r="E1711">
        <v>243</v>
      </c>
      <c r="F1711">
        <v>261</v>
      </c>
      <c r="G1711">
        <v>870</v>
      </c>
      <c r="H1711" s="14">
        <v>43713</v>
      </c>
      <c r="I1711" t="s">
        <v>981</v>
      </c>
      <c r="J1711" t="s">
        <v>986</v>
      </c>
      <c r="K1711" t="s">
        <v>984</v>
      </c>
      <c r="M1711">
        <v>5.5</v>
      </c>
      <c r="N1711">
        <v>6</v>
      </c>
      <c r="O1711">
        <v>1710</v>
      </c>
    </row>
    <row r="1712" spans="1:15" x14ac:dyDescent="0.35">
      <c r="A1712" t="s">
        <v>195</v>
      </c>
      <c r="B1712">
        <v>0.5</v>
      </c>
      <c r="C1712" t="b">
        <v>0</v>
      </c>
      <c r="D1712" t="b">
        <v>0</v>
      </c>
      <c r="E1712">
        <v>50</v>
      </c>
      <c r="F1712">
        <v>54</v>
      </c>
      <c r="G1712">
        <v>871</v>
      </c>
      <c r="H1712" s="14">
        <v>43714</v>
      </c>
      <c r="I1712" t="s">
        <v>981</v>
      </c>
      <c r="J1712" t="s">
        <v>982</v>
      </c>
      <c r="K1712" t="s">
        <v>987</v>
      </c>
      <c r="L1712">
        <v>500</v>
      </c>
      <c r="N1712">
        <v>1</v>
      </c>
      <c r="O1712">
        <v>1711</v>
      </c>
    </row>
    <row r="1713" spans="1:15" x14ac:dyDescent="0.35">
      <c r="A1713" t="s">
        <v>785</v>
      </c>
      <c r="B1713">
        <v>32.299999999999997</v>
      </c>
      <c r="C1713" t="b">
        <v>0</v>
      </c>
      <c r="D1713" t="b">
        <v>0</v>
      </c>
      <c r="E1713">
        <v>277</v>
      </c>
      <c r="F1713">
        <v>296</v>
      </c>
      <c r="G1713">
        <v>872</v>
      </c>
      <c r="H1713" s="14">
        <v>43714</v>
      </c>
      <c r="I1713" t="s">
        <v>981</v>
      </c>
      <c r="J1713" t="s">
        <v>982</v>
      </c>
      <c r="K1713" t="s">
        <v>987</v>
      </c>
      <c r="L1713">
        <v>500</v>
      </c>
      <c r="N1713">
        <v>1</v>
      </c>
      <c r="O1713">
        <v>1712</v>
      </c>
    </row>
    <row r="1714" spans="1:15" x14ac:dyDescent="0.35">
      <c r="A1714" t="s">
        <v>785</v>
      </c>
      <c r="B1714">
        <v>52</v>
      </c>
      <c r="C1714" t="b">
        <v>0</v>
      </c>
      <c r="D1714" t="b">
        <v>0</v>
      </c>
      <c r="E1714">
        <v>277</v>
      </c>
      <c r="F1714">
        <v>0</v>
      </c>
      <c r="G1714">
        <v>1759</v>
      </c>
      <c r="H1714" s="14">
        <v>43714</v>
      </c>
      <c r="I1714" t="s">
        <v>996</v>
      </c>
      <c r="K1714" t="s">
        <v>987</v>
      </c>
      <c r="L1714">
        <v>1000</v>
      </c>
      <c r="N1714">
        <v>2</v>
      </c>
      <c r="O1714">
        <v>1713</v>
      </c>
    </row>
    <row r="1715" spans="1:15" x14ac:dyDescent="0.35">
      <c r="A1715" t="s">
        <v>832</v>
      </c>
      <c r="B1715">
        <v>0.5</v>
      </c>
      <c r="C1715" t="b">
        <v>0</v>
      </c>
      <c r="D1715" t="b">
        <v>0</v>
      </c>
      <c r="E1715">
        <v>297</v>
      </c>
      <c r="F1715">
        <v>316</v>
      </c>
      <c r="G1715">
        <v>873</v>
      </c>
      <c r="H1715" s="14">
        <v>43714</v>
      </c>
      <c r="I1715" t="s">
        <v>981</v>
      </c>
      <c r="J1715" t="s">
        <v>982</v>
      </c>
      <c r="K1715" t="s">
        <v>987</v>
      </c>
      <c r="L1715">
        <v>500</v>
      </c>
      <c r="N1715">
        <v>1</v>
      </c>
      <c r="O1715">
        <v>1714</v>
      </c>
    </row>
    <row r="1716" spans="1:15" x14ac:dyDescent="0.35">
      <c r="A1716" t="s">
        <v>785</v>
      </c>
      <c r="B1716">
        <v>61.6</v>
      </c>
      <c r="C1716" t="b">
        <v>0</v>
      </c>
      <c r="D1716" t="b">
        <v>0</v>
      </c>
      <c r="E1716">
        <v>277</v>
      </c>
      <c r="F1716">
        <v>0</v>
      </c>
      <c r="G1716">
        <v>1760</v>
      </c>
      <c r="H1716" s="14">
        <v>43714</v>
      </c>
      <c r="I1716" t="s">
        <v>996</v>
      </c>
      <c r="K1716" t="s">
        <v>983</v>
      </c>
      <c r="L1716">
        <v>6000</v>
      </c>
      <c r="N1716">
        <v>4</v>
      </c>
      <c r="O1716">
        <v>1715</v>
      </c>
    </row>
    <row r="1717" spans="1:15" x14ac:dyDescent="0.35">
      <c r="A1717" t="s">
        <v>785</v>
      </c>
      <c r="B1717">
        <v>9.2799999999999994</v>
      </c>
      <c r="C1717" t="b">
        <v>0</v>
      </c>
      <c r="D1717" t="b">
        <v>0</v>
      </c>
      <c r="E1717">
        <v>277</v>
      </c>
      <c r="F1717">
        <v>0</v>
      </c>
      <c r="G1717">
        <v>1761</v>
      </c>
      <c r="H1717" s="14">
        <v>43714</v>
      </c>
      <c r="I1717" t="s">
        <v>996</v>
      </c>
      <c r="K1717" t="s">
        <v>984</v>
      </c>
      <c r="M1717">
        <v>5</v>
      </c>
      <c r="N1717">
        <v>5</v>
      </c>
      <c r="O1717">
        <v>1716</v>
      </c>
    </row>
    <row r="1718" spans="1:15" x14ac:dyDescent="0.35">
      <c r="A1718" t="s">
        <v>785</v>
      </c>
      <c r="B1718">
        <v>23.2</v>
      </c>
      <c r="C1718" t="b">
        <v>0</v>
      </c>
      <c r="D1718" t="b">
        <v>0</v>
      </c>
      <c r="E1718">
        <v>277</v>
      </c>
      <c r="F1718">
        <v>296</v>
      </c>
      <c r="G1718">
        <v>874</v>
      </c>
      <c r="H1718" s="14">
        <v>43714</v>
      </c>
      <c r="I1718" t="s">
        <v>981</v>
      </c>
      <c r="J1718" t="s">
        <v>982</v>
      </c>
      <c r="K1718" t="s">
        <v>983</v>
      </c>
      <c r="L1718">
        <v>5500</v>
      </c>
      <c r="N1718">
        <v>3</v>
      </c>
      <c r="O1718">
        <v>1717</v>
      </c>
    </row>
    <row r="1719" spans="1:15" x14ac:dyDescent="0.35">
      <c r="A1719" t="s">
        <v>785</v>
      </c>
      <c r="B1719">
        <v>8.8000000000000007</v>
      </c>
      <c r="C1719" t="b">
        <v>0</v>
      </c>
      <c r="D1719" t="b">
        <v>0</v>
      </c>
      <c r="E1719">
        <v>277</v>
      </c>
      <c r="F1719">
        <v>296</v>
      </c>
      <c r="G1719">
        <v>875</v>
      </c>
      <c r="H1719" s="14">
        <v>43714</v>
      </c>
      <c r="I1719" t="s">
        <v>981</v>
      </c>
      <c r="J1719" t="s">
        <v>982</v>
      </c>
      <c r="K1719" t="s">
        <v>984</v>
      </c>
      <c r="M1719">
        <v>5.5</v>
      </c>
      <c r="N1719">
        <v>6</v>
      </c>
      <c r="O1719">
        <v>1718</v>
      </c>
    </row>
    <row r="1720" spans="1:15" x14ac:dyDescent="0.35">
      <c r="A1720" t="s">
        <v>832</v>
      </c>
      <c r="B1720">
        <v>12.3</v>
      </c>
      <c r="C1720" t="b">
        <v>0</v>
      </c>
      <c r="D1720" t="b">
        <v>0</v>
      </c>
      <c r="E1720">
        <v>297</v>
      </c>
      <c r="F1720">
        <v>0</v>
      </c>
      <c r="G1720">
        <v>1762</v>
      </c>
      <c r="H1720" s="14">
        <v>43714</v>
      </c>
      <c r="I1720" t="s">
        <v>996</v>
      </c>
      <c r="K1720" t="s">
        <v>987</v>
      </c>
      <c r="L1720">
        <v>1000</v>
      </c>
      <c r="N1720">
        <v>2</v>
      </c>
      <c r="O1720">
        <v>1719</v>
      </c>
    </row>
    <row r="1721" spans="1:15" x14ac:dyDescent="0.35">
      <c r="A1721" t="s">
        <v>832</v>
      </c>
      <c r="B1721">
        <v>49.8</v>
      </c>
      <c r="C1721" t="b">
        <v>0</v>
      </c>
      <c r="D1721" t="b">
        <v>0</v>
      </c>
      <c r="E1721">
        <v>297</v>
      </c>
      <c r="F1721">
        <v>0</v>
      </c>
      <c r="G1721">
        <v>1763</v>
      </c>
      <c r="H1721" s="14">
        <v>43714</v>
      </c>
      <c r="I1721" t="s">
        <v>996</v>
      </c>
      <c r="K1721" t="s">
        <v>983</v>
      </c>
      <c r="L1721">
        <v>7000</v>
      </c>
      <c r="N1721">
        <v>4</v>
      </c>
      <c r="O1721">
        <v>1720</v>
      </c>
    </row>
    <row r="1722" spans="1:15" x14ac:dyDescent="0.35">
      <c r="A1722" t="s">
        <v>832</v>
      </c>
      <c r="B1722">
        <v>6.11</v>
      </c>
      <c r="C1722" t="b">
        <v>0</v>
      </c>
      <c r="D1722" t="b">
        <v>0</v>
      </c>
      <c r="E1722">
        <v>297</v>
      </c>
      <c r="F1722">
        <v>0</v>
      </c>
      <c r="G1722">
        <v>1764</v>
      </c>
      <c r="H1722" s="14">
        <v>43714</v>
      </c>
      <c r="I1722" t="s">
        <v>996</v>
      </c>
      <c r="K1722" t="s">
        <v>984</v>
      </c>
      <c r="M1722">
        <v>5</v>
      </c>
      <c r="N1722">
        <v>5</v>
      </c>
      <c r="O1722">
        <v>1721</v>
      </c>
    </row>
    <row r="1723" spans="1:15" x14ac:dyDescent="0.35">
      <c r="A1723" t="s">
        <v>832</v>
      </c>
      <c r="B1723">
        <v>0.5</v>
      </c>
      <c r="C1723" t="b">
        <v>0</v>
      </c>
      <c r="D1723" t="b">
        <v>0</v>
      </c>
      <c r="E1723">
        <v>297</v>
      </c>
      <c r="F1723">
        <v>316</v>
      </c>
      <c r="G1723">
        <v>876</v>
      </c>
      <c r="H1723" s="14">
        <v>43714</v>
      </c>
      <c r="I1723" t="s">
        <v>981</v>
      </c>
      <c r="J1723" t="s">
        <v>982</v>
      </c>
      <c r="K1723" t="s">
        <v>983</v>
      </c>
      <c r="L1723">
        <v>6500</v>
      </c>
      <c r="N1723">
        <v>3</v>
      </c>
      <c r="O1723">
        <v>1722</v>
      </c>
    </row>
    <row r="1724" spans="1:15" x14ac:dyDescent="0.35">
      <c r="A1724" t="s">
        <v>832</v>
      </c>
      <c r="B1724">
        <v>0.5</v>
      </c>
      <c r="C1724" t="b">
        <v>0</v>
      </c>
      <c r="D1724" t="b">
        <v>0</v>
      </c>
      <c r="E1724">
        <v>297</v>
      </c>
      <c r="F1724">
        <v>316</v>
      </c>
      <c r="G1724">
        <v>877</v>
      </c>
      <c r="H1724" s="14">
        <v>43714</v>
      </c>
      <c r="I1724" t="s">
        <v>981</v>
      </c>
      <c r="J1724" t="s">
        <v>982</v>
      </c>
      <c r="K1724" t="s">
        <v>984</v>
      </c>
      <c r="M1724">
        <v>5.5</v>
      </c>
      <c r="N1724">
        <v>6</v>
      </c>
      <c r="O1724">
        <v>1723</v>
      </c>
    </row>
    <row r="1725" spans="1:15" x14ac:dyDescent="0.35">
      <c r="A1725" t="s">
        <v>502</v>
      </c>
      <c r="B1725">
        <v>45</v>
      </c>
      <c r="C1725" t="b">
        <v>0</v>
      </c>
      <c r="D1725" t="b">
        <v>0</v>
      </c>
      <c r="E1725">
        <v>161</v>
      </c>
      <c r="F1725">
        <v>0</v>
      </c>
      <c r="G1725">
        <v>1765</v>
      </c>
      <c r="H1725" s="14">
        <v>43714</v>
      </c>
      <c r="I1725" t="s">
        <v>996</v>
      </c>
      <c r="K1725" t="s">
        <v>987</v>
      </c>
      <c r="L1725">
        <v>1000</v>
      </c>
      <c r="N1725">
        <v>2</v>
      </c>
      <c r="O1725">
        <v>1724</v>
      </c>
    </row>
    <row r="1726" spans="1:15" x14ac:dyDescent="0.35">
      <c r="A1726" t="s">
        <v>502</v>
      </c>
      <c r="B1726">
        <v>0.5</v>
      </c>
      <c r="C1726" t="b">
        <v>0</v>
      </c>
      <c r="D1726" t="b">
        <v>0</v>
      </c>
      <c r="E1726">
        <v>161</v>
      </c>
      <c r="F1726">
        <v>175</v>
      </c>
      <c r="G1726">
        <v>878</v>
      </c>
      <c r="H1726" s="14">
        <v>43714</v>
      </c>
      <c r="I1726" t="s">
        <v>981</v>
      </c>
      <c r="J1726" t="s">
        <v>982</v>
      </c>
      <c r="K1726" t="s">
        <v>987</v>
      </c>
      <c r="L1726">
        <v>500</v>
      </c>
      <c r="N1726">
        <v>1</v>
      </c>
      <c r="O1726">
        <v>1725</v>
      </c>
    </row>
    <row r="1727" spans="1:15" x14ac:dyDescent="0.35">
      <c r="A1727" t="s">
        <v>195</v>
      </c>
      <c r="B1727">
        <v>8.67</v>
      </c>
      <c r="C1727" t="b">
        <v>0</v>
      </c>
      <c r="D1727" t="b">
        <v>0</v>
      </c>
      <c r="E1727">
        <v>50</v>
      </c>
      <c r="F1727">
        <v>0</v>
      </c>
      <c r="G1727">
        <v>1766</v>
      </c>
      <c r="H1727" s="14">
        <v>43714</v>
      </c>
      <c r="I1727" t="s">
        <v>996</v>
      </c>
      <c r="K1727" t="s">
        <v>987</v>
      </c>
      <c r="L1727">
        <v>1000</v>
      </c>
      <c r="N1727">
        <v>2</v>
      </c>
      <c r="O1727">
        <v>1726</v>
      </c>
    </row>
    <row r="1728" spans="1:15" x14ac:dyDescent="0.35">
      <c r="A1728" t="s">
        <v>502</v>
      </c>
      <c r="B1728">
        <v>1.6</v>
      </c>
      <c r="C1728" t="b">
        <v>0</v>
      </c>
      <c r="D1728" t="b">
        <v>0</v>
      </c>
      <c r="E1728">
        <v>161</v>
      </c>
      <c r="F1728">
        <v>175</v>
      </c>
      <c r="G1728">
        <v>879</v>
      </c>
      <c r="H1728" s="14">
        <v>43714</v>
      </c>
      <c r="I1728" t="s">
        <v>981</v>
      </c>
      <c r="J1728" t="s">
        <v>982</v>
      </c>
      <c r="K1728" t="s">
        <v>983</v>
      </c>
      <c r="L1728">
        <v>7500</v>
      </c>
      <c r="N1728">
        <v>3</v>
      </c>
      <c r="O1728">
        <v>1727</v>
      </c>
    </row>
    <row r="1729" spans="1:15" x14ac:dyDescent="0.35">
      <c r="A1729" t="s">
        <v>195</v>
      </c>
      <c r="B1729">
        <v>44.3</v>
      </c>
      <c r="C1729" t="b">
        <v>0</v>
      </c>
      <c r="D1729" t="b">
        <v>0</v>
      </c>
      <c r="E1729">
        <v>50</v>
      </c>
      <c r="F1729">
        <v>0</v>
      </c>
      <c r="G1729">
        <v>1767</v>
      </c>
      <c r="H1729" s="14">
        <v>43714</v>
      </c>
      <c r="I1729" t="s">
        <v>996</v>
      </c>
      <c r="K1729" t="s">
        <v>983</v>
      </c>
      <c r="L1729">
        <v>7000</v>
      </c>
      <c r="N1729">
        <v>4</v>
      </c>
      <c r="O1729">
        <v>1728</v>
      </c>
    </row>
    <row r="1730" spans="1:15" x14ac:dyDescent="0.35">
      <c r="A1730" t="s">
        <v>502</v>
      </c>
      <c r="B1730">
        <v>27.2</v>
      </c>
      <c r="C1730" t="b">
        <v>0</v>
      </c>
      <c r="D1730" t="b">
        <v>0</v>
      </c>
      <c r="E1730">
        <v>161</v>
      </c>
      <c r="F1730">
        <v>0</v>
      </c>
      <c r="G1730">
        <v>1768</v>
      </c>
      <c r="H1730" s="14">
        <v>43714</v>
      </c>
      <c r="I1730" t="s">
        <v>996</v>
      </c>
      <c r="K1730" t="s">
        <v>983</v>
      </c>
      <c r="L1730">
        <v>8000</v>
      </c>
      <c r="N1730">
        <v>4</v>
      </c>
      <c r="O1730">
        <v>1729</v>
      </c>
    </row>
    <row r="1731" spans="1:15" x14ac:dyDescent="0.35">
      <c r="A1731" t="s">
        <v>195</v>
      </c>
      <c r="B1731">
        <v>1.67</v>
      </c>
      <c r="C1731" t="b">
        <v>0</v>
      </c>
      <c r="D1731" t="b">
        <v>0</v>
      </c>
      <c r="E1731">
        <v>50</v>
      </c>
      <c r="F1731">
        <v>54</v>
      </c>
      <c r="G1731">
        <v>880</v>
      </c>
      <c r="H1731" s="14">
        <v>43714</v>
      </c>
      <c r="I1731" t="s">
        <v>981</v>
      </c>
      <c r="J1731" t="s">
        <v>982</v>
      </c>
      <c r="K1731" t="s">
        <v>983</v>
      </c>
      <c r="L1731">
        <v>6500</v>
      </c>
      <c r="N1731">
        <v>3</v>
      </c>
      <c r="O1731">
        <v>1730</v>
      </c>
    </row>
    <row r="1732" spans="1:15" x14ac:dyDescent="0.35">
      <c r="A1732" t="s">
        <v>195</v>
      </c>
      <c r="B1732">
        <v>5.21</v>
      </c>
      <c r="C1732" t="b">
        <v>0</v>
      </c>
      <c r="D1732" t="b">
        <v>0</v>
      </c>
      <c r="E1732">
        <v>50</v>
      </c>
      <c r="F1732">
        <v>0</v>
      </c>
      <c r="G1732">
        <v>1769</v>
      </c>
      <c r="H1732" s="14">
        <v>43714</v>
      </c>
      <c r="I1732" t="s">
        <v>996</v>
      </c>
      <c r="K1732" t="s">
        <v>984</v>
      </c>
      <c r="M1732">
        <v>5</v>
      </c>
      <c r="N1732">
        <v>5</v>
      </c>
      <c r="O1732">
        <v>1731</v>
      </c>
    </row>
    <row r="1733" spans="1:15" x14ac:dyDescent="0.35">
      <c r="A1733" t="s">
        <v>195</v>
      </c>
      <c r="B1733">
        <v>0.5</v>
      </c>
      <c r="C1733" t="b">
        <v>0</v>
      </c>
      <c r="D1733" t="b">
        <v>0</v>
      </c>
      <c r="E1733">
        <v>50</v>
      </c>
      <c r="F1733">
        <v>54</v>
      </c>
      <c r="G1733">
        <v>881</v>
      </c>
      <c r="H1733" s="14">
        <v>43714</v>
      </c>
      <c r="I1733" t="s">
        <v>981</v>
      </c>
      <c r="J1733" t="s">
        <v>982</v>
      </c>
      <c r="K1733" t="s">
        <v>984</v>
      </c>
      <c r="M1733">
        <v>5.5</v>
      </c>
      <c r="N1733">
        <v>6</v>
      </c>
      <c r="O1733">
        <v>1732</v>
      </c>
    </row>
    <row r="1734" spans="1:15" x14ac:dyDescent="0.35">
      <c r="A1734" t="s">
        <v>502</v>
      </c>
      <c r="B1734">
        <v>18.100000000000001</v>
      </c>
      <c r="C1734" t="b">
        <v>0</v>
      </c>
      <c r="D1734" t="b">
        <v>0</v>
      </c>
      <c r="E1734">
        <v>161</v>
      </c>
      <c r="F1734">
        <v>0</v>
      </c>
      <c r="G1734">
        <v>1770</v>
      </c>
      <c r="H1734" s="14">
        <v>43714</v>
      </c>
      <c r="I1734" t="s">
        <v>996</v>
      </c>
      <c r="K1734" t="s">
        <v>984</v>
      </c>
      <c r="M1734">
        <v>5</v>
      </c>
      <c r="N1734">
        <v>5</v>
      </c>
      <c r="O1734">
        <v>1733</v>
      </c>
    </row>
    <row r="1735" spans="1:15" x14ac:dyDescent="0.35">
      <c r="A1735" t="s">
        <v>502</v>
      </c>
      <c r="B1735">
        <v>0.5</v>
      </c>
      <c r="C1735" t="b">
        <v>0</v>
      </c>
      <c r="D1735" t="b">
        <v>0</v>
      </c>
      <c r="E1735">
        <v>161</v>
      </c>
      <c r="F1735">
        <v>175</v>
      </c>
      <c r="G1735">
        <v>882</v>
      </c>
      <c r="H1735" s="14">
        <v>43714</v>
      </c>
      <c r="I1735" t="s">
        <v>981</v>
      </c>
      <c r="J1735" t="s">
        <v>982</v>
      </c>
      <c r="K1735" t="s">
        <v>984</v>
      </c>
      <c r="M1735">
        <v>5.4</v>
      </c>
      <c r="N1735">
        <v>6</v>
      </c>
      <c r="O1735">
        <v>1734</v>
      </c>
    </row>
    <row r="1736" spans="1:15" x14ac:dyDescent="0.35">
      <c r="A1736" t="s">
        <v>148</v>
      </c>
      <c r="B1736">
        <v>0.5</v>
      </c>
      <c r="C1736" t="b">
        <v>0</v>
      </c>
      <c r="D1736" t="b">
        <v>0</v>
      </c>
      <c r="E1736">
        <v>38</v>
      </c>
      <c r="F1736">
        <v>39</v>
      </c>
      <c r="G1736">
        <v>883</v>
      </c>
      <c r="H1736" s="14">
        <v>43714</v>
      </c>
      <c r="I1736" t="s">
        <v>981</v>
      </c>
      <c r="J1736" t="s">
        <v>982</v>
      </c>
      <c r="K1736" t="s">
        <v>987</v>
      </c>
      <c r="L1736">
        <v>500</v>
      </c>
      <c r="N1736">
        <v>1</v>
      </c>
      <c r="O1736">
        <v>1735</v>
      </c>
    </row>
    <row r="1737" spans="1:15" x14ac:dyDescent="0.35">
      <c r="A1737" t="s">
        <v>818</v>
      </c>
      <c r="B1737">
        <v>0.5</v>
      </c>
      <c r="C1737" t="b">
        <v>0</v>
      </c>
      <c r="D1737" t="b">
        <v>0</v>
      </c>
      <c r="E1737">
        <v>290</v>
      </c>
      <c r="F1737">
        <v>309</v>
      </c>
      <c r="G1737">
        <v>884</v>
      </c>
      <c r="H1737" s="14">
        <v>43714</v>
      </c>
      <c r="I1737" t="s">
        <v>981</v>
      </c>
      <c r="J1737" t="s">
        <v>982</v>
      </c>
      <c r="K1737" t="s">
        <v>987</v>
      </c>
      <c r="L1737">
        <v>500</v>
      </c>
      <c r="N1737">
        <v>1</v>
      </c>
      <c r="O1737">
        <v>1736</v>
      </c>
    </row>
    <row r="1738" spans="1:15" x14ac:dyDescent="0.35">
      <c r="A1738" t="s">
        <v>148</v>
      </c>
      <c r="B1738">
        <v>0.5</v>
      </c>
      <c r="C1738" t="b">
        <v>0</v>
      </c>
      <c r="D1738" t="b">
        <v>0</v>
      </c>
      <c r="E1738">
        <v>38</v>
      </c>
      <c r="F1738">
        <v>0</v>
      </c>
      <c r="G1738">
        <v>1771</v>
      </c>
      <c r="H1738" s="14">
        <v>43714</v>
      </c>
      <c r="I1738" t="s">
        <v>996</v>
      </c>
      <c r="K1738" t="s">
        <v>987</v>
      </c>
      <c r="L1738">
        <v>1000</v>
      </c>
      <c r="N1738">
        <v>2</v>
      </c>
      <c r="O1738">
        <v>1737</v>
      </c>
    </row>
    <row r="1739" spans="1:15" x14ac:dyDescent="0.35">
      <c r="A1739" t="s">
        <v>148</v>
      </c>
      <c r="B1739">
        <v>0.5</v>
      </c>
      <c r="C1739" t="b">
        <v>0</v>
      </c>
      <c r="D1739" t="b">
        <v>0</v>
      </c>
      <c r="E1739">
        <v>38</v>
      </c>
      <c r="F1739">
        <v>0</v>
      </c>
      <c r="G1739">
        <v>1772</v>
      </c>
      <c r="H1739" s="14">
        <v>43714</v>
      </c>
      <c r="I1739" t="s">
        <v>996</v>
      </c>
      <c r="K1739" t="s">
        <v>983</v>
      </c>
      <c r="L1739">
        <v>7000</v>
      </c>
      <c r="N1739">
        <v>4</v>
      </c>
      <c r="O1739">
        <v>1738</v>
      </c>
    </row>
    <row r="1740" spans="1:15" x14ac:dyDescent="0.35">
      <c r="A1740" t="s">
        <v>148</v>
      </c>
      <c r="B1740">
        <v>0.5</v>
      </c>
      <c r="C1740" t="b">
        <v>0</v>
      </c>
      <c r="D1740" t="b">
        <v>0</v>
      </c>
      <c r="E1740">
        <v>38</v>
      </c>
      <c r="F1740">
        <v>0</v>
      </c>
      <c r="G1740">
        <v>1773</v>
      </c>
      <c r="H1740" s="14">
        <v>43714</v>
      </c>
      <c r="I1740" t="s">
        <v>996</v>
      </c>
      <c r="K1740" t="s">
        <v>984</v>
      </c>
      <c r="M1740">
        <v>5</v>
      </c>
      <c r="N1740">
        <v>5</v>
      </c>
      <c r="O1740">
        <v>1739</v>
      </c>
    </row>
    <row r="1741" spans="1:15" x14ac:dyDescent="0.35">
      <c r="A1741" t="s">
        <v>148</v>
      </c>
      <c r="B1741">
        <v>0.5</v>
      </c>
      <c r="C1741" t="b">
        <v>0</v>
      </c>
      <c r="D1741" t="b">
        <v>0</v>
      </c>
      <c r="E1741">
        <v>38</v>
      </c>
      <c r="F1741">
        <v>39</v>
      </c>
      <c r="G1741">
        <v>885</v>
      </c>
      <c r="H1741" s="14">
        <v>43714</v>
      </c>
      <c r="I1741" t="s">
        <v>981</v>
      </c>
      <c r="J1741" t="s">
        <v>982</v>
      </c>
      <c r="K1741" t="s">
        <v>983</v>
      </c>
      <c r="L1741">
        <v>6500</v>
      </c>
      <c r="N1741">
        <v>3</v>
      </c>
      <c r="O1741">
        <v>1740</v>
      </c>
    </row>
    <row r="1742" spans="1:15" x14ac:dyDescent="0.35">
      <c r="A1742" t="s">
        <v>148</v>
      </c>
      <c r="B1742">
        <v>0.5</v>
      </c>
      <c r="C1742" t="b">
        <v>0</v>
      </c>
      <c r="D1742" t="b">
        <v>0</v>
      </c>
      <c r="E1742">
        <v>38</v>
      </c>
      <c r="F1742">
        <v>39</v>
      </c>
      <c r="G1742">
        <v>886</v>
      </c>
      <c r="H1742" s="14">
        <v>43714</v>
      </c>
      <c r="I1742" t="s">
        <v>981</v>
      </c>
      <c r="J1742" t="s">
        <v>982</v>
      </c>
      <c r="K1742" t="s">
        <v>984</v>
      </c>
      <c r="M1742">
        <v>5</v>
      </c>
      <c r="N1742">
        <v>6</v>
      </c>
      <c r="O1742">
        <v>1741</v>
      </c>
    </row>
    <row r="1743" spans="1:15" x14ac:dyDescent="0.35">
      <c r="A1743" t="s">
        <v>793</v>
      </c>
      <c r="B1743">
        <v>0.5</v>
      </c>
      <c r="C1743" t="b">
        <v>0</v>
      </c>
      <c r="D1743" t="b">
        <v>0</v>
      </c>
      <c r="E1743">
        <v>281</v>
      </c>
      <c r="F1743">
        <v>300</v>
      </c>
      <c r="G1743">
        <v>887</v>
      </c>
      <c r="H1743" s="14">
        <v>43714</v>
      </c>
      <c r="I1743" t="s">
        <v>981</v>
      </c>
      <c r="J1743" t="s">
        <v>982</v>
      </c>
      <c r="K1743" t="s">
        <v>987</v>
      </c>
      <c r="L1743">
        <v>500</v>
      </c>
      <c r="N1743">
        <v>1</v>
      </c>
      <c r="O1743">
        <v>1742</v>
      </c>
    </row>
    <row r="1744" spans="1:15" x14ac:dyDescent="0.35">
      <c r="A1744" t="s">
        <v>571</v>
      </c>
      <c r="B1744">
        <v>1.54</v>
      </c>
      <c r="C1744" t="b">
        <v>0</v>
      </c>
      <c r="D1744" t="b">
        <v>0</v>
      </c>
      <c r="E1744">
        <v>183</v>
      </c>
      <c r="F1744">
        <v>199</v>
      </c>
      <c r="G1744">
        <v>888</v>
      </c>
      <c r="H1744" s="14">
        <v>43714</v>
      </c>
      <c r="I1744" t="s">
        <v>981</v>
      </c>
      <c r="J1744" t="s">
        <v>982</v>
      </c>
      <c r="K1744" t="s">
        <v>987</v>
      </c>
      <c r="L1744">
        <v>500</v>
      </c>
      <c r="N1744">
        <v>1</v>
      </c>
      <c r="O1744">
        <v>1743</v>
      </c>
    </row>
    <row r="1745" spans="1:15" x14ac:dyDescent="0.35">
      <c r="A1745" t="s">
        <v>793</v>
      </c>
      <c r="B1745">
        <v>3.87</v>
      </c>
      <c r="C1745" t="b">
        <v>0</v>
      </c>
      <c r="D1745" t="b">
        <v>0</v>
      </c>
      <c r="E1745">
        <v>281</v>
      </c>
      <c r="F1745">
        <v>0</v>
      </c>
      <c r="G1745">
        <v>1774</v>
      </c>
      <c r="H1745" s="14">
        <v>43714</v>
      </c>
      <c r="I1745" t="s">
        <v>996</v>
      </c>
      <c r="K1745" t="s">
        <v>987</v>
      </c>
      <c r="L1745">
        <v>1000</v>
      </c>
      <c r="N1745">
        <v>2</v>
      </c>
      <c r="O1745">
        <v>1744</v>
      </c>
    </row>
    <row r="1746" spans="1:15" x14ac:dyDescent="0.35">
      <c r="A1746" t="s">
        <v>793</v>
      </c>
      <c r="B1746">
        <v>3.55</v>
      </c>
      <c r="C1746" t="b">
        <v>0</v>
      </c>
      <c r="D1746" t="b">
        <v>0</v>
      </c>
      <c r="E1746">
        <v>281</v>
      </c>
      <c r="F1746">
        <v>0</v>
      </c>
      <c r="G1746">
        <v>1775</v>
      </c>
      <c r="H1746" s="14">
        <v>43714</v>
      </c>
      <c r="I1746" t="s">
        <v>996</v>
      </c>
      <c r="K1746" t="s">
        <v>983</v>
      </c>
      <c r="L1746">
        <v>6000</v>
      </c>
      <c r="N1746">
        <v>4</v>
      </c>
      <c r="O1746">
        <v>1745</v>
      </c>
    </row>
    <row r="1747" spans="1:15" x14ac:dyDescent="0.35">
      <c r="A1747" t="s">
        <v>793</v>
      </c>
      <c r="B1747">
        <v>1.62</v>
      </c>
      <c r="C1747" t="b">
        <v>0</v>
      </c>
      <c r="D1747" t="b">
        <v>0</v>
      </c>
      <c r="E1747">
        <v>281</v>
      </c>
      <c r="F1747">
        <v>0</v>
      </c>
      <c r="G1747">
        <v>1776</v>
      </c>
      <c r="H1747" s="14">
        <v>43714</v>
      </c>
      <c r="I1747" t="s">
        <v>996</v>
      </c>
      <c r="K1747" t="s">
        <v>984</v>
      </c>
      <c r="M1747">
        <v>5</v>
      </c>
      <c r="N1747">
        <v>5</v>
      </c>
      <c r="O1747">
        <v>1746</v>
      </c>
    </row>
    <row r="1748" spans="1:15" x14ac:dyDescent="0.35">
      <c r="A1748" t="s">
        <v>793</v>
      </c>
      <c r="B1748">
        <v>0.5</v>
      </c>
      <c r="C1748" t="b">
        <v>0</v>
      </c>
      <c r="D1748" t="b">
        <v>0</v>
      </c>
      <c r="E1748">
        <v>281</v>
      </c>
      <c r="F1748">
        <v>300</v>
      </c>
      <c r="G1748">
        <v>889</v>
      </c>
      <c r="H1748" s="14">
        <v>43714</v>
      </c>
      <c r="I1748" t="s">
        <v>981</v>
      </c>
      <c r="J1748" t="s">
        <v>982</v>
      </c>
      <c r="K1748" t="s">
        <v>983</v>
      </c>
      <c r="L1748">
        <v>5500</v>
      </c>
      <c r="N1748">
        <v>3</v>
      </c>
      <c r="O1748">
        <v>1747</v>
      </c>
    </row>
    <row r="1749" spans="1:15" x14ac:dyDescent="0.35">
      <c r="A1749" t="s">
        <v>793</v>
      </c>
      <c r="B1749">
        <v>0.5</v>
      </c>
      <c r="C1749" t="b">
        <v>0</v>
      </c>
      <c r="D1749" t="b">
        <v>0</v>
      </c>
      <c r="E1749">
        <v>281</v>
      </c>
      <c r="F1749">
        <v>300</v>
      </c>
      <c r="G1749">
        <v>890</v>
      </c>
      <c r="H1749" s="14">
        <v>43714</v>
      </c>
      <c r="I1749" t="s">
        <v>981</v>
      </c>
      <c r="J1749" t="s">
        <v>982</v>
      </c>
      <c r="K1749" t="s">
        <v>984</v>
      </c>
      <c r="M1749">
        <v>5.5</v>
      </c>
      <c r="N1749">
        <v>6</v>
      </c>
      <c r="O1749">
        <v>1748</v>
      </c>
    </row>
    <row r="1750" spans="1:15" x14ac:dyDescent="0.35">
      <c r="A1750" t="s">
        <v>818</v>
      </c>
      <c r="B1750">
        <v>8.5500000000000007</v>
      </c>
      <c r="C1750" t="b">
        <v>0</v>
      </c>
      <c r="D1750" t="b">
        <v>0</v>
      </c>
      <c r="E1750">
        <v>290</v>
      </c>
      <c r="F1750">
        <v>0</v>
      </c>
      <c r="G1750">
        <v>1777</v>
      </c>
      <c r="H1750" s="14">
        <v>43714</v>
      </c>
      <c r="I1750" t="s">
        <v>996</v>
      </c>
      <c r="K1750" t="s">
        <v>987</v>
      </c>
      <c r="L1750">
        <v>1000</v>
      </c>
      <c r="N1750">
        <v>2</v>
      </c>
      <c r="O1750">
        <v>1749</v>
      </c>
    </row>
    <row r="1751" spans="1:15" x14ac:dyDescent="0.35">
      <c r="A1751" t="s">
        <v>818</v>
      </c>
      <c r="B1751">
        <v>0.5</v>
      </c>
      <c r="C1751" t="b">
        <v>0</v>
      </c>
      <c r="D1751" t="b">
        <v>0</v>
      </c>
      <c r="E1751">
        <v>290</v>
      </c>
      <c r="F1751">
        <v>309</v>
      </c>
      <c r="G1751">
        <v>891</v>
      </c>
      <c r="H1751" s="14">
        <v>43714</v>
      </c>
      <c r="I1751" t="s">
        <v>981</v>
      </c>
      <c r="J1751" t="s">
        <v>982</v>
      </c>
      <c r="K1751" t="s">
        <v>983</v>
      </c>
      <c r="L1751">
        <v>6500</v>
      </c>
      <c r="N1751">
        <v>3</v>
      </c>
      <c r="O1751">
        <v>1750</v>
      </c>
    </row>
    <row r="1752" spans="1:15" x14ac:dyDescent="0.35">
      <c r="A1752" t="s">
        <v>818</v>
      </c>
      <c r="B1752">
        <v>13</v>
      </c>
      <c r="C1752" t="b">
        <v>0</v>
      </c>
      <c r="D1752" t="b">
        <v>0</v>
      </c>
      <c r="E1752">
        <v>290</v>
      </c>
      <c r="F1752">
        <v>0</v>
      </c>
      <c r="G1752">
        <v>1778</v>
      </c>
      <c r="H1752" s="14">
        <v>43714</v>
      </c>
      <c r="I1752" t="s">
        <v>996</v>
      </c>
      <c r="K1752" t="s">
        <v>983</v>
      </c>
      <c r="L1752">
        <v>7000</v>
      </c>
      <c r="N1752">
        <v>4</v>
      </c>
      <c r="O1752">
        <v>1751</v>
      </c>
    </row>
    <row r="1753" spans="1:15" x14ac:dyDescent="0.35">
      <c r="A1753" t="s">
        <v>818</v>
      </c>
      <c r="B1753">
        <v>6.1</v>
      </c>
      <c r="C1753" t="b">
        <v>0</v>
      </c>
      <c r="D1753" t="b">
        <v>0</v>
      </c>
      <c r="E1753">
        <v>290</v>
      </c>
      <c r="F1753">
        <v>0</v>
      </c>
      <c r="G1753">
        <v>1779</v>
      </c>
      <c r="H1753" s="14">
        <v>43714</v>
      </c>
      <c r="I1753" t="s">
        <v>996</v>
      </c>
      <c r="K1753" t="s">
        <v>984</v>
      </c>
      <c r="M1753">
        <v>5.17</v>
      </c>
      <c r="N1753">
        <v>6</v>
      </c>
      <c r="O1753">
        <v>1752</v>
      </c>
    </row>
    <row r="1754" spans="1:15" x14ac:dyDescent="0.35">
      <c r="A1754" t="s">
        <v>818</v>
      </c>
      <c r="B1754">
        <v>0.5</v>
      </c>
      <c r="C1754" t="b">
        <v>0</v>
      </c>
      <c r="D1754" t="b">
        <v>0</v>
      </c>
      <c r="E1754">
        <v>290</v>
      </c>
      <c r="F1754">
        <v>309</v>
      </c>
      <c r="G1754">
        <v>892</v>
      </c>
      <c r="H1754" s="14">
        <v>43714</v>
      </c>
      <c r="I1754" t="s">
        <v>981</v>
      </c>
      <c r="J1754" t="s">
        <v>982</v>
      </c>
      <c r="K1754" t="s">
        <v>984</v>
      </c>
      <c r="M1754">
        <v>5</v>
      </c>
      <c r="N1754">
        <v>5</v>
      </c>
      <c r="O1754">
        <v>1753</v>
      </c>
    </row>
    <row r="1755" spans="1:15" x14ac:dyDescent="0.35">
      <c r="A1755" t="s">
        <v>330</v>
      </c>
      <c r="B1755">
        <v>0.5</v>
      </c>
      <c r="C1755" t="b">
        <v>0</v>
      </c>
      <c r="D1755" t="b">
        <v>0</v>
      </c>
      <c r="E1755">
        <v>99</v>
      </c>
      <c r="F1755">
        <v>107</v>
      </c>
      <c r="G1755">
        <v>893</v>
      </c>
      <c r="H1755" s="14">
        <v>43714</v>
      </c>
      <c r="I1755" t="s">
        <v>981</v>
      </c>
      <c r="J1755" t="s">
        <v>982</v>
      </c>
      <c r="K1755" t="s">
        <v>987</v>
      </c>
      <c r="L1755">
        <v>500</v>
      </c>
      <c r="N1755">
        <v>1</v>
      </c>
      <c r="O1755">
        <v>1754</v>
      </c>
    </row>
    <row r="1756" spans="1:15" x14ac:dyDescent="0.35">
      <c r="A1756" t="s">
        <v>571</v>
      </c>
      <c r="B1756">
        <v>14.9</v>
      </c>
      <c r="C1756" t="b">
        <v>0</v>
      </c>
      <c r="D1756" t="b">
        <v>0</v>
      </c>
      <c r="E1756">
        <v>183</v>
      </c>
      <c r="F1756">
        <v>0</v>
      </c>
      <c r="G1756">
        <v>1780</v>
      </c>
      <c r="H1756" s="14">
        <v>43714</v>
      </c>
      <c r="I1756" t="s">
        <v>996</v>
      </c>
      <c r="K1756" t="s">
        <v>987</v>
      </c>
      <c r="L1756">
        <v>1000</v>
      </c>
      <c r="N1756">
        <v>2</v>
      </c>
      <c r="O1756">
        <v>1755</v>
      </c>
    </row>
    <row r="1757" spans="1:15" x14ac:dyDescent="0.35">
      <c r="A1757" t="s">
        <v>571</v>
      </c>
      <c r="B1757">
        <v>2.64</v>
      </c>
      <c r="C1757" t="b">
        <v>0</v>
      </c>
      <c r="D1757" t="b">
        <v>0</v>
      </c>
      <c r="E1757">
        <v>183</v>
      </c>
      <c r="F1757">
        <v>0</v>
      </c>
      <c r="G1757">
        <v>1781</v>
      </c>
      <c r="H1757" s="14">
        <v>43714</v>
      </c>
      <c r="I1757" t="s">
        <v>996</v>
      </c>
      <c r="K1757" t="s">
        <v>983</v>
      </c>
      <c r="L1757">
        <v>7000</v>
      </c>
      <c r="N1757">
        <v>4</v>
      </c>
      <c r="O1757">
        <v>1756</v>
      </c>
    </row>
    <row r="1758" spans="1:15" x14ac:dyDescent="0.35">
      <c r="A1758" t="s">
        <v>571</v>
      </c>
      <c r="B1758">
        <v>1.17</v>
      </c>
      <c r="C1758" t="b">
        <v>0</v>
      </c>
      <c r="D1758" t="b">
        <v>0</v>
      </c>
      <c r="E1758">
        <v>183</v>
      </c>
      <c r="F1758">
        <v>0</v>
      </c>
      <c r="G1758">
        <v>1782</v>
      </c>
      <c r="H1758" s="14">
        <v>43714</v>
      </c>
      <c r="I1758" t="s">
        <v>996</v>
      </c>
      <c r="K1758" t="s">
        <v>984</v>
      </c>
      <c r="M1758">
        <v>5</v>
      </c>
      <c r="N1758">
        <v>5</v>
      </c>
      <c r="O1758">
        <v>1757</v>
      </c>
    </row>
    <row r="1759" spans="1:15" x14ac:dyDescent="0.35">
      <c r="A1759" t="s">
        <v>571</v>
      </c>
      <c r="B1759">
        <v>0.5</v>
      </c>
      <c r="C1759" t="b">
        <v>0</v>
      </c>
      <c r="D1759" t="b">
        <v>0</v>
      </c>
      <c r="E1759">
        <v>183</v>
      </c>
      <c r="F1759">
        <v>199</v>
      </c>
      <c r="G1759">
        <v>894</v>
      </c>
      <c r="H1759" s="14">
        <v>43714</v>
      </c>
      <c r="I1759" t="s">
        <v>981</v>
      </c>
      <c r="J1759" t="s">
        <v>982</v>
      </c>
      <c r="K1759" t="s">
        <v>983</v>
      </c>
      <c r="L1759">
        <v>6500</v>
      </c>
      <c r="N1759">
        <v>3</v>
      </c>
      <c r="O1759">
        <v>1758</v>
      </c>
    </row>
    <row r="1760" spans="1:15" x14ac:dyDescent="0.35">
      <c r="A1760" t="s">
        <v>571</v>
      </c>
      <c r="B1760">
        <v>0.5</v>
      </c>
      <c r="C1760" t="b">
        <v>0</v>
      </c>
      <c r="D1760" t="b">
        <v>0</v>
      </c>
      <c r="E1760">
        <v>183</v>
      </c>
      <c r="F1760">
        <v>199</v>
      </c>
      <c r="G1760">
        <v>895</v>
      </c>
      <c r="H1760" s="14">
        <v>43714</v>
      </c>
      <c r="I1760" t="s">
        <v>981</v>
      </c>
      <c r="J1760" t="s">
        <v>982</v>
      </c>
      <c r="K1760" t="s">
        <v>984</v>
      </c>
      <c r="M1760">
        <v>5.5</v>
      </c>
      <c r="N1760">
        <v>6</v>
      </c>
      <c r="O1760">
        <v>1759</v>
      </c>
    </row>
    <row r="1761" spans="1:15" x14ac:dyDescent="0.35">
      <c r="A1761" t="s">
        <v>330</v>
      </c>
      <c r="B1761">
        <v>1.72</v>
      </c>
      <c r="C1761" t="b">
        <v>0</v>
      </c>
      <c r="D1761" t="b">
        <v>0</v>
      </c>
      <c r="E1761">
        <v>99</v>
      </c>
      <c r="F1761">
        <v>0</v>
      </c>
      <c r="G1761">
        <v>1783</v>
      </c>
      <c r="H1761" s="14">
        <v>43714</v>
      </c>
      <c r="I1761" t="s">
        <v>996</v>
      </c>
      <c r="K1761" t="s">
        <v>987</v>
      </c>
      <c r="L1761">
        <v>1000</v>
      </c>
      <c r="N1761">
        <v>2</v>
      </c>
      <c r="O1761">
        <v>1760</v>
      </c>
    </row>
    <row r="1762" spans="1:15" x14ac:dyDescent="0.35">
      <c r="A1762" t="s">
        <v>330</v>
      </c>
      <c r="B1762">
        <v>0.5</v>
      </c>
      <c r="C1762" t="b">
        <v>0</v>
      </c>
      <c r="D1762" t="b">
        <v>0</v>
      </c>
      <c r="E1762">
        <v>99</v>
      </c>
      <c r="F1762">
        <v>107</v>
      </c>
      <c r="G1762">
        <v>896</v>
      </c>
      <c r="H1762" s="14">
        <v>43714</v>
      </c>
      <c r="I1762" t="s">
        <v>981</v>
      </c>
      <c r="J1762" t="s">
        <v>982</v>
      </c>
      <c r="K1762" t="s">
        <v>983</v>
      </c>
      <c r="L1762">
        <v>6500</v>
      </c>
      <c r="N1762">
        <v>3</v>
      </c>
      <c r="O1762">
        <v>1761</v>
      </c>
    </row>
    <row r="1763" spans="1:15" x14ac:dyDescent="0.35">
      <c r="A1763" t="s">
        <v>330</v>
      </c>
      <c r="B1763">
        <v>1.4</v>
      </c>
      <c r="C1763" t="b">
        <v>0</v>
      </c>
      <c r="D1763" t="b">
        <v>0</v>
      </c>
      <c r="E1763">
        <v>99</v>
      </c>
      <c r="F1763">
        <v>0</v>
      </c>
      <c r="G1763">
        <v>1784</v>
      </c>
      <c r="H1763" s="14">
        <v>43714</v>
      </c>
      <c r="I1763" t="s">
        <v>996</v>
      </c>
      <c r="K1763" t="s">
        <v>983</v>
      </c>
      <c r="L1763">
        <v>7000</v>
      </c>
      <c r="N1763">
        <v>4</v>
      </c>
      <c r="O1763">
        <v>1762</v>
      </c>
    </row>
    <row r="1764" spans="1:15" x14ac:dyDescent="0.35">
      <c r="A1764" t="s">
        <v>330</v>
      </c>
      <c r="B1764">
        <v>1.1000000000000001</v>
      </c>
      <c r="C1764" t="b">
        <v>0</v>
      </c>
      <c r="D1764" t="b">
        <v>0</v>
      </c>
      <c r="E1764">
        <v>99</v>
      </c>
      <c r="F1764">
        <v>0</v>
      </c>
      <c r="G1764">
        <v>1785</v>
      </c>
      <c r="H1764" s="14">
        <v>43714</v>
      </c>
      <c r="I1764" t="s">
        <v>996</v>
      </c>
      <c r="K1764" t="s">
        <v>984</v>
      </c>
      <c r="M1764">
        <v>5</v>
      </c>
      <c r="N1764">
        <v>5</v>
      </c>
      <c r="O1764">
        <v>1763</v>
      </c>
    </row>
    <row r="1765" spans="1:15" x14ac:dyDescent="0.35">
      <c r="A1765" t="s">
        <v>330</v>
      </c>
      <c r="B1765">
        <v>0.5</v>
      </c>
      <c r="C1765" t="b">
        <v>0</v>
      </c>
      <c r="D1765" t="b">
        <v>0</v>
      </c>
      <c r="E1765">
        <v>99</v>
      </c>
      <c r="F1765">
        <v>107</v>
      </c>
      <c r="G1765">
        <v>897</v>
      </c>
      <c r="H1765" s="14">
        <v>43714</v>
      </c>
      <c r="I1765" t="s">
        <v>981</v>
      </c>
      <c r="J1765" t="s">
        <v>982</v>
      </c>
      <c r="K1765" t="s">
        <v>984</v>
      </c>
      <c r="M1765">
        <v>5</v>
      </c>
      <c r="N1765">
        <v>6</v>
      </c>
      <c r="O1765">
        <v>1764</v>
      </c>
    </row>
    <row r="1766" spans="1:15" x14ac:dyDescent="0.35">
      <c r="A1766" t="s">
        <v>633</v>
      </c>
      <c r="B1766">
        <v>19.7</v>
      </c>
      <c r="C1766" t="b">
        <v>0</v>
      </c>
      <c r="D1766" t="b">
        <v>0</v>
      </c>
      <c r="E1766">
        <v>209</v>
      </c>
      <c r="F1766">
        <v>0</v>
      </c>
      <c r="G1766">
        <v>1786</v>
      </c>
      <c r="H1766" s="14">
        <v>43714</v>
      </c>
      <c r="I1766" t="s">
        <v>996</v>
      </c>
      <c r="K1766" t="s">
        <v>987</v>
      </c>
      <c r="L1766">
        <v>1000</v>
      </c>
      <c r="N1766">
        <v>2</v>
      </c>
      <c r="O1766">
        <v>1765</v>
      </c>
    </row>
    <row r="1767" spans="1:15" x14ac:dyDescent="0.35">
      <c r="A1767" t="s">
        <v>633</v>
      </c>
      <c r="B1767">
        <v>0.5</v>
      </c>
      <c r="C1767" t="b">
        <v>0</v>
      </c>
      <c r="D1767" t="b">
        <v>0</v>
      </c>
      <c r="E1767">
        <v>209</v>
      </c>
      <c r="F1767">
        <v>227</v>
      </c>
      <c r="G1767">
        <v>898</v>
      </c>
      <c r="H1767" s="14">
        <v>43714</v>
      </c>
      <c r="I1767" t="s">
        <v>981</v>
      </c>
      <c r="J1767" t="s">
        <v>982</v>
      </c>
      <c r="K1767" t="s">
        <v>987</v>
      </c>
      <c r="L1767">
        <v>500</v>
      </c>
      <c r="N1767">
        <v>1</v>
      </c>
      <c r="O1767">
        <v>1766</v>
      </c>
    </row>
    <row r="1768" spans="1:15" x14ac:dyDescent="0.35">
      <c r="A1768" t="s">
        <v>633</v>
      </c>
      <c r="B1768">
        <v>1.45</v>
      </c>
      <c r="C1768" t="b">
        <v>0</v>
      </c>
      <c r="D1768" t="b">
        <v>0</v>
      </c>
      <c r="E1768">
        <v>209</v>
      </c>
      <c r="F1768">
        <v>0</v>
      </c>
      <c r="G1768">
        <v>1787</v>
      </c>
      <c r="H1768" s="14">
        <v>43714</v>
      </c>
      <c r="I1768" t="s">
        <v>996</v>
      </c>
      <c r="K1768" t="s">
        <v>983</v>
      </c>
      <c r="L1768">
        <v>6500</v>
      </c>
      <c r="N1768">
        <v>4</v>
      </c>
      <c r="O1768">
        <v>1767</v>
      </c>
    </row>
    <row r="1769" spans="1:15" x14ac:dyDescent="0.35">
      <c r="A1769" t="s">
        <v>633</v>
      </c>
      <c r="B1769">
        <v>0.5</v>
      </c>
      <c r="C1769" t="b">
        <v>0</v>
      </c>
      <c r="D1769" t="b">
        <v>0</v>
      </c>
      <c r="E1769">
        <v>209</v>
      </c>
      <c r="F1769">
        <v>227</v>
      </c>
      <c r="G1769">
        <v>899</v>
      </c>
      <c r="H1769" s="14">
        <v>43714</v>
      </c>
      <c r="I1769" t="s">
        <v>981</v>
      </c>
      <c r="J1769" t="s">
        <v>982</v>
      </c>
      <c r="K1769" t="s">
        <v>983</v>
      </c>
      <c r="L1769">
        <v>6000</v>
      </c>
      <c r="N1769">
        <v>3</v>
      </c>
      <c r="O1769">
        <v>1768</v>
      </c>
    </row>
    <row r="1770" spans="1:15" x14ac:dyDescent="0.35">
      <c r="A1770" t="s">
        <v>633</v>
      </c>
      <c r="B1770">
        <v>1.29</v>
      </c>
      <c r="C1770" t="b">
        <v>0</v>
      </c>
      <c r="D1770" t="b">
        <v>0</v>
      </c>
      <c r="E1770">
        <v>209</v>
      </c>
      <c r="F1770">
        <v>0</v>
      </c>
      <c r="G1770">
        <v>1788</v>
      </c>
      <c r="H1770" s="14">
        <v>43714</v>
      </c>
      <c r="I1770" t="s">
        <v>996</v>
      </c>
      <c r="K1770" t="s">
        <v>984</v>
      </c>
      <c r="M1770">
        <v>5</v>
      </c>
      <c r="N1770">
        <v>5</v>
      </c>
      <c r="O1770">
        <v>1769</v>
      </c>
    </row>
    <row r="1771" spans="1:15" x14ac:dyDescent="0.35">
      <c r="A1771" t="s">
        <v>443</v>
      </c>
      <c r="B1771">
        <v>0.5</v>
      </c>
      <c r="C1771" t="b">
        <v>0</v>
      </c>
      <c r="D1771" t="b">
        <v>0</v>
      </c>
      <c r="E1771">
        <v>138</v>
      </c>
      <c r="F1771">
        <v>151</v>
      </c>
      <c r="G1771">
        <v>901</v>
      </c>
      <c r="H1771" s="14">
        <v>43714</v>
      </c>
      <c r="I1771" t="s">
        <v>981</v>
      </c>
      <c r="J1771" t="s">
        <v>982</v>
      </c>
      <c r="K1771" t="s">
        <v>987</v>
      </c>
      <c r="L1771">
        <v>500</v>
      </c>
      <c r="N1771">
        <v>1</v>
      </c>
      <c r="O1771">
        <v>1770</v>
      </c>
    </row>
    <row r="1772" spans="1:15" x14ac:dyDescent="0.35">
      <c r="A1772" t="s">
        <v>633</v>
      </c>
      <c r="B1772">
        <v>0.5</v>
      </c>
      <c r="C1772" t="b">
        <v>0</v>
      </c>
      <c r="D1772" t="b">
        <v>0</v>
      </c>
      <c r="E1772">
        <v>209</v>
      </c>
      <c r="F1772">
        <v>227</v>
      </c>
      <c r="G1772">
        <v>900</v>
      </c>
      <c r="H1772" s="14">
        <v>43714</v>
      </c>
      <c r="I1772" t="s">
        <v>981</v>
      </c>
      <c r="J1772" t="s">
        <v>982</v>
      </c>
      <c r="K1772" t="s">
        <v>984</v>
      </c>
      <c r="M1772">
        <v>5.5</v>
      </c>
      <c r="N1772">
        <v>6</v>
      </c>
      <c r="O1772">
        <v>1771</v>
      </c>
    </row>
    <row r="1773" spans="1:15" x14ac:dyDescent="0.35">
      <c r="A1773" t="s">
        <v>443</v>
      </c>
      <c r="B1773">
        <v>13.2</v>
      </c>
      <c r="C1773" t="b">
        <v>0</v>
      </c>
      <c r="D1773" t="b">
        <v>0</v>
      </c>
      <c r="E1773">
        <v>138</v>
      </c>
      <c r="F1773">
        <v>0</v>
      </c>
      <c r="G1773">
        <v>1789</v>
      </c>
      <c r="H1773" s="14">
        <v>43714</v>
      </c>
      <c r="I1773" t="s">
        <v>996</v>
      </c>
      <c r="K1773" t="s">
        <v>987</v>
      </c>
      <c r="L1773">
        <v>1000</v>
      </c>
      <c r="N1773">
        <v>2</v>
      </c>
      <c r="O1773">
        <v>1772</v>
      </c>
    </row>
    <row r="1774" spans="1:15" x14ac:dyDescent="0.35">
      <c r="A1774" t="s">
        <v>443</v>
      </c>
      <c r="B1774">
        <v>7.61</v>
      </c>
      <c r="C1774" t="b">
        <v>0</v>
      </c>
      <c r="D1774" t="b">
        <v>0</v>
      </c>
      <c r="E1774">
        <v>138</v>
      </c>
      <c r="F1774">
        <v>0</v>
      </c>
      <c r="G1774">
        <v>1790</v>
      </c>
      <c r="H1774" s="14">
        <v>43714</v>
      </c>
      <c r="I1774" t="s">
        <v>996</v>
      </c>
      <c r="K1774" t="s">
        <v>983</v>
      </c>
      <c r="L1774">
        <v>7000</v>
      </c>
      <c r="N1774">
        <v>4</v>
      </c>
      <c r="O1774">
        <v>1773</v>
      </c>
    </row>
    <row r="1775" spans="1:15" x14ac:dyDescent="0.35">
      <c r="A1775" t="s">
        <v>443</v>
      </c>
      <c r="B1775">
        <v>0.5</v>
      </c>
      <c r="C1775" t="b">
        <v>0</v>
      </c>
      <c r="D1775" t="b">
        <v>0</v>
      </c>
      <c r="E1775">
        <v>138</v>
      </c>
      <c r="F1775">
        <v>151</v>
      </c>
      <c r="G1775">
        <v>902</v>
      </c>
      <c r="H1775" s="14">
        <v>43714</v>
      </c>
      <c r="I1775" t="s">
        <v>981</v>
      </c>
      <c r="J1775" t="s">
        <v>982</v>
      </c>
      <c r="K1775" t="s">
        <v>983</v>
      </c>
      <c r="L1775">
        <v>6500</v>
      </c>
      <c r="N1775">
        <v>3</v>
      </c>
      <c r="O1775">
        <v>1774</v>
      </c>
    </row>
    <row r="1776" spans="1:15" x14ac:dyDescent="0.35">
      <c r="A1776" t="s">
        <v>443</v>
      </c>
      <c r="B1776">
        <v>4.8899999999999997</v>
      </c>
      <c r="C1776" t="b">
        <v>0</v>
      </c>
      <c r="D1776" t="b">
        <v>0</v>
      </c>
      <c r="E1776">
        <v>138</v>
      </c>
      <c r="F1776">
        <v>0</v>
      </c>
      <c r="G1776">
        <v>1791</v>
      </c>
      <c r="H1776" s="14">
        <v>43714</v>
      </c>
      <c r="I1776" t="s">
        <v>996</v>
      </c>
      <c r="K1776" t="s">
        <v>984</v>
      </c>
      <c r="M1776">
        <v>5</v>
      </c>
      <c r="N1776">
        <v>5</v>
      </c>
      <c r="O1776">
        <v>1775</v>
      </c>
    </row>
    <row r="1777" spans="1:15" x14ac:dyDescent="0.35">
      <c r="A1777" t="s">
        <v>443</v>
      </c>
      <c r="B1777">
        <v>0.5</v>
      </c>
      <c r="C1777" t="b">
        <v>0</v>
      </c>
      <c r="D1777" t="b">
        <v>0</v>
      </c>
      <c r="E1777">
        <v>138</v>
      </c>
      <c r="F1777">
        <v>151</v>
      </c>
      <c r="G1777">
        <v>903</v>
      </c>
      <c r="H1777" s="14">
        <v>43714</v>
      </c>
      <c r="I1777" t="s">
        <v>981</v>
      </c>
      <c r="J1777" t="s">
        <v>982</v>
      </c>
      <c r="K1777" t="s">
        <v>984</v>
      </c>
      <c r="M1777">
        <v>5.5</v>
      </c>
      <c r="N1777">
        <v>6</v>
      </c>
      <c r="O1777">
        <v>1776</v>
      </c>
    </row>
    <row r="1778" spans="1:15" x14ac:dyDescent="0.35">
      <c r="A1778" t="s">
        <v>99</v>
      </c>
      <c r="B1778">
        <v>0.5</v>
      </c>
      <c r="C1778" t="b">
        <v>0</v>
      </c>
      <c r="D1778" t="b">
        <v>0</v>
      </c>
      <c r="E1778">
        <v>21</v>
      </c>
      <c r="F1778">
        <v>22</v>
      </c>
      <c r="G1778">
        <v>904</v>
      </c>
      <c r="H1778" s="14">
        <v>43714</v>
      </c>
      <c r="I1778" t="s">
        <v>981</v>
      </c>
      <c r="J1778" t="s">
        <v>986</v>
      </c>
      <c r="K1778" t="s">
        <v>987</v>
      </c>
      <c r="L1778">
        <v>500</v>
      </c>
      <c r="N1778">
        <v>1</v>
      </c>
      <c r="O1778">
        <v>1777</v>
      </c>
    </row>
    <row r="1779" spans="1:15" x14ac:dyDescent="0.35">
      <c r="A1779" t="s">
        <v>99</v>
      </c>
      <c r="B1779">
        <v>9.61</v>
      </c>
      <c r="C1779" t="b">
        <v>0</v>
      </c>
      <c r="D1779" t="b">
        <v>0</v>
      </c>
      <c r="E1779">
        <v>21</v>
      </c>
      <c r="F1779">
        <v>0</v>
      </c>
      <c r="G1779">
        <v>1792</v>
      </c>
      <c r="H1779" s="14">
        <v>43714</v>
      </c>
      <c r="I1779" t="s">
        <v>996</v>
      </c>
      <c r="K1779" t="s">
        <v>987</v>
      </c>
      <c r="L1779">
        <v>1000</v>
      </c>
      <c r="N1779">
        <v>2</v>
      </c>
      <c r="O1779">
        <v>1778</v>
      </c>
    </row>
    <row r="1780" spans="1:15" x14ac:dyDescent="0.35">
      <c r="A1780" t="s">
        <v>99</v>
      </c>
      <c r="B1780">
        <v>23.2</v>
      </c>
      <c r="C1780" t="b">
        <v>0</v>
      </c>
      <c r="D1780" t="b">
        <v>0</v>
      </c>
      <c r="E1780">
        <v>21</v>
      </c>
      <c r="F1780">
        <v>0</v>
      </c>
      <c r="G1780">
        <v>1793</v>
      </c>
      <c r="H1780" s="14">
        <v>43714</v>
      </c>
      <c r="I1780" t="s">
        <v>996</v>
      </c>
      <c r="K1780" t="s">
        <v>983</v>
      </c>
      <c r="L1780">
        <v>7000</v>
      </c>
      <c r="N1780">
        <v>4</v>
      </c>
      <c r="O1780">
        <v>1779</v>
      </c>
    </row>
    <row r="1781" spans="1:15" x14ac:dyDescent="0.35">
      <c r="A1781" t="s">
        <v>99</v>
      </c>
      <c r="B1781">
        <v>11.5</v>
      </c>
      <c r="C1781" t="b">
        <v>0</v>
      </c>
      <c r="D1781" t="b">
        <v>0</v>
      </c>
      <c r="E1781">
        <v>21</v>
      </c>
      <c r="F1781">
        <v>0</v>
      </c>
      <c r="G1781">
        <v>1794</v>
      </c>
      <c r="H1781" s="14">
        <v>43714</v>
      </c>
      <c r="I1781" t="s">
        <v>996</v>
      </c>
      <c r="K1781" t="s">
        <v>984</v>
      </c>
      <c r="M1781">
        <v>5</v>
      </c>
      <c r="N1781">
        <v>5</v>
      </c>
      <c r="O1781">
        <v>1780</v>
      </c>
    </row>
    <row r="1782" spans="1:15" x14ac:dyDescent="0.35">
      <c r="A1782" t="s">
        <v>99</v>
      </c>
      <c r="B1782">
        <v>1.78</v>
      </c>
      <c r="C1782" t="b">
        <v>0</v>
      </c>
      <c r="D1782" t="b">
        <v>0</v>
      </c>
      <c r="E1782">
        <v>21</v>
      </c>
      <c r="F1782">
        <v>22</v>
      </c>
      <c r="G1782">
        <v>905</v>
      </c>
      <c r="H1782" s="14">
        <v>43714</v>
      </c>
      <c r="I1782" t="s">
        <v>981</v>
      </c>
      <c r="J1782" t="s">
        <v>986</v>
      </c>
      <c r="K1782" t="s">
        <v>983</v>
      </c>
      <c r="L1782">
        <v>6500</v>
      </c>
      <c r="N1782">
        <v>3</v>
      </c>
      <c r="O1782">
        <v>1781</v>
      </c>
    </row>
    <row r="1783" spans="1:15" x14ac:dyDescent="0.35">
      <c r="A1783" t="s">
        <v>99</v>
      </c>
      <c r="B1783">
        <v>1.22</v>
      </c>
      <c r="C1783" t="b">
        <v>0</v>
      </c>
      <c r="D1783" t="b">
        <v>0</v>
      </c>
      <c r="E1783">
        <v>21</v>
      </c>
      <c r="F1783">
        <v>22</v>
      </c>
      <c r="G1783">
        <v>906</v>
      </c>
      <c r="H1783" s="14">
        <v>43714</v>
      </c>
      <c r="I1783" t="s">
        <v>981</v>
      </c>
      <c r="J1783" t="s">
        <v>986</v>
      </c>
      <c r="K1783" t="s">
        <v>984</v>
      </c>
      <c r="M1783">
        <v>5.5</v>
      </c>
      <c r="N1783">
        <v>6</v>
      </c>
      <c r="O1783">
        <v>1782</v>
      </c>
    </row>
    <row r="1784" spans="1:15" x14ac:dyDescent="0.35">
      <c r="A1784" t="s">
        <v>364</v>
      </c>
      <c r="B1784">
        <v>3.52</v>
      </c>
      <c r="C1784" t="b">
        <v>0</v>
      </c>
      <c r="D1784" t="b">
        <v>0</v>
      </c>
      <c r="E1784">
        <v>111</v>
      </c>
      <c r="F1784">
        <v>121</v>
      </c>
      <c r="G1784">
        <v>907</v>
      </c>
      <c r="H1784" s="14">
        <v>43714</v>
      </c>
      <c r="I1784" t="s">
        <v>981</v>
      </c>
      <c r="J1784" t="s">
        <v>982</v>
      </c>
      <c r="K1784" t="s">
        <v>987</v>
      </c>
      <c r="L1784">
        <v>500</v>
      </c>
      <c r="N1784">
        <v>1</v>
      </c>
      <c r="O1784">
        <v>1783</v>
      </c>
    </row>
    <row r="1785" spans="1:15" x14ac:dyDescent="0.35">
      <c r="A1785" t="s">
        <v>364</v>
      </c>
      <c r="B1785">
        <v>27</v>
      </c>
      <c r="C1785" t="b">
        <v>0</v>
      </c>
      <c r="D1785" t="b">
        <v>0</v>
      </c>
      <c r="E1785">
        <v>111</v>
      </c>
      <c r="F1785">
        <v>0</v>
      </c>
      <c r="G1785">
        <v>1795</v>
      </c>
      <c r="H1785" s="14">
        <v>43714</v>
      </c>
      <c r="I1785" t="s">
        <v>996</v>
      </c>
      <c r="K1785" t="s">
        <v>987</v>
      </c>
      <c r="L1785">
        <v>1000</v>
      </c>
      <c r="N1785">
        <v>2</v>
      </c>
      <c r="O1785">
        <v>1784</v>
      </c>
    </row>
    <row r="1786" spans="1:15" x14ac:dyDescent="0.35">
      <c r="A1786" t="s">
        <v>364</v>
      </c>
      <c r="B1786">
        <v>2.6</v>
      </c>
      <c r="C1786" t="b">
        <v>0</v>
      </c>
      <c r="D1786" t="b">
        <v>0</v>
      </c>
      <c r="E1786">
        <v>111</v>
      </c>
      <c r="F1786">
        <v>121</v>
      </c>
      <c r="G1786">
        <v>908</v>
      </c>
      <c r="H1786" s="14">
        <v>43714</v>
      </c>
      <c r="I1786" t="s">
        <v>981</v>
      </c>
      <c r="J1786" t="s">
        <v>982</v>
      </c>
      <c r="K1786" t="s">
        <v>983</v>
      </c>
      <c r="L1786">
        <v>6500</v>
      </c>
      <c r="N1786">
        <v>3</v>
      </c>
      <c r="O1786">
        <v>1785</v>
      </c>
    </row>
    <row r="1787" spans="1:15" x14ac:dyDescent="0.35">
      <c r="A1787" t="s">
        <v>364</v>
      </c>
      <c r="B1787">
        <v>38.9</v>
      </c>
      <c r="C1787" t="b">
        <v>0</v>
      </c>
      <c r="D1787" t="b">
        <v>0</v>
      </c>
      <c r="E1787">
        <v>111</v>
      </c>
      <c r="F1787">
        <v>0</v>
      </c>
      <c r="G1787">
        <v>1796</v>
      </c>
      <c r="H1787" s="14">
        <v>43714</v>
      </c>
      <c r="I1787" t="s">
        <v>996</v>
      </c>
      <c r="K1787" t="s">
        <v>983</v>
      </c>
      <c r="L1787">
        <v>7000</v>
      </c>
      <c r="N1787">
        <v>4</v>
      </c>
      <c r="O1787">
        <v>1786</v>
      </c>
    </row>
    <row r="1788" spans="1:15" x14ac:dyDescent="0.35">
      <c r="A1788" t="s">
        <v>364</v>
      </c>
      <c r="B1788">
        <v>13.6</v>
      </c>
      <c r="C1788" t="b">
        <v>0</v>
      </c>
      <c r="D1788" t="b">
        <v>0</v>
      </c>
      <c r="E1788">
        <v>111</v>
      </c>
      <c r="F1788">
        <v>0</v>
      </c>
      <c r="G1788">
        <v>1797</v>
      </c>
      <c r="H1788" s="14">
        <v>43714</v>
      </c>
      <c r="I1788" t="s">
        <v>996</v>
      </c>
      <c r="K1788" t="s">
        <v>984</v>
      </c>
      <c r="M1788">
        <v>5</v>
      </c>
      <c r="N1788">
        <v>5</v>
      </c>
      <c r="O1788">
        <v>1787</v>
      </c>
    </row>
    <row r="1789" spans="1:15" x14ac:dyDescent="0.35">
      <c r="A1789" t="s">
        <v>364</v>
      </c>
      <c r="B1789">
        <v>0.5</v>
      </c>
      <c r="C1789" t="b">
        <v>0</v>
      </c>
      <c r="D1789" t="b">
        <v>0</v>
      </c>
      <c r="E1789">
        <v>111</v>
      </c>
      <c r="F1789">
        <v>121</v>
      </c>
      <c r="G1789">
        <v>909</v>
      </c>
      <c r="H1789" s="14">
        <v>43714</v>
      </c>
      <c r="I1789" t="s">
        <v>981</v>
      </c>
      <c r="J1789" t="s">
        <v>982</v>
      </c>
      <c r="K1789" t="s">
        <v>984</v>
      </c>
      <c r="M1789">
        <v>5</v>
      </c>
      <c r="N1789">
        <v>6</v>
      </c>
      <c r="O1789">
        <v>1788</v>
      </c>
    </row>
    <row r="1790" spans="1:15" x14ac:dyDescent="0.35">
      <c r="A1790" t="s">
        <v>536</v>
      </c>
      <c r="B1790">
        <v>0.5</v>
      </c>
      <c r="C1790" t="b">
        <v>0</v>
      </c>
      <c r="D1790" t="b">
        <v>0</v>
      </c>
      <c r="E1790">
        <v>172</v>
      </c>
      <c r="F1790">
        <v>187</v>
      </c>
      <c r="G1790">
        <v>910</v>
      </c>
      <c r="H1790" s="14">
        <v>43714</v>
      </c>
      <c r="I1790" t="s">
        <v>981</v>
      </c>
      <c r="J1790" t="s">
        <v>982</v>
      </c>
      <c r="K1790" t="s">
        <v>987</v>
      </c>
      <c r="L1790">
        <v>500</v>
      </c>
      <c r="N1790">
        <v>1</v>
      </c>
      <c r="O1790">
        <v>1789</v>
      </c>
    </row>
    <row r="1791" spans="1:15" x14ac:dyDescent="0.35">
      <c r="A1791" t="s">
        <v>374</v>
      </c>
      <c r="B1791">
        <v>0.5</v>
      </c>
      <c r="C1791" t="b">
        <v>0</v>
      </c>
      <c r="D1791" t="b">
        <v>0</v>
      </c>
      <c r="E1791">
        <v>115</v>
      </c>
      <c r="F1791">
        <v>125</v>
      </c>
      <c r="G1791">
        <v>911</v>
      </c>
      <c r="H1791" s="14">
        <v>43714</v>
      </c>
      <c r="I1791" t="s">
        <v>981</v>
      </c>
      <c r="J1791" t="s">
        <v>982</v>
      </c>
      <c r="K1791" t="s">
        <v>987</v>
      </c>
      <c r="L1791">
        <v>500</v>
      </c>
      <c r="N1791">
        <v>1</v>
      </c>
      <c r="O1791">
        <v>1790</v>
      </c>
    </row>
    <row r="1792" spans="1:15" x14ac:dyDescent="0.35">
      <c r="A1792" t="s">
        <v>374</v>
      </c>
      <c r="B1792">
        <v>4.5199999999999996</v>
      </c>
      <c r="C1792" t="b">
        <v>0</v>
      </c>
      <c r="D1792" t="b">
        <v>0</v>
      </c>
      <c r="E1792">
        <v>115</v>
      </c>
      <c r="F1792">
        <v>0</v>
      </c>
      <c r="G1792">
        <v>1798</v>
      </c>
      <c r="H1792" s="14">
        <v>43714</v>
      </c>
      <c r="I1792" t="s">
        <v>996</v>
      </c>
      <c r="K1792" t="s">
        <v>987</v>
      </c>
      <c r="L1792">
        <v>1000</v>
      </c>
      <c r="N1792">
        <v>2</v>
      </c>
      <c r="O1792">
        <v>1791</v>
      </c>
    </row>
    <row r="1793" spans="1:15" x14ac:dyDescent="0.35">
      <c r="A1793" t="s">
        <v>374</v>
      </c>
      <c r="B1793">
        <v>6.54</v>
      </c>
      <c r="C1793" t="b">
        <v>0</v>
      </c>
      <c r="D1793" t="b">
        <v>0</v>
      </c>
      <c r="E1793">
        <v>115</v>
      </c>
      <c r="F1793">
        <v>0</v>
      </c>
      <c r="G1793">
        <v>1799</v>
      </c>
      <c r="H1793" s="14">
        <v>43714</v>
      </c>
      <c r="I1793" t="s">
        <v>996</v>
      </c>
      <c r="K1793" t="s">
        <v>983</v>
      </c>
      <c r="L1793">
        <v>7000</v>
      </c>
      <c r="N1793">
        <v>4</v>
      </c>
      <c r="O1793">
        <v>1792</v>
      </c>
    </row>
    <row r="1794" spans="1:15" x14ac:dyDescent="0.35">
      <c r="A1794" t="s">
        <v>374</v>
      </c>
      <c r="B1794">
        <v>2.16</v>
      </c>
      <c r="C1794" t="b">
        <v>0</v>
      </c>
      <c r="D1794" t="b">
        <v>0</v>
      </c>
      <c r="E1794">
        <v>115</v>
      </c>
      <c r="F1794">
        <v>0</v>
      </c>
      <c r="G1794">
        <v>1800</v>
      </c>
      <c r="H1794" s="14">
        <v>43714</v>
      </c>
      <c r="I1794" t="s">
        <v>996</v>
      </c>
      <c r="K1794" t="s">
        <v>984</v>
      </c>
      <c r="M1794">
        <v>5</v>
      </c>
      <c r="N1794">
        <v>5</v>
      </c>
      <c r="O1794">
        <v>1793</v>
      </c>
    </row>
    <row r="1795" spans="1:15" x14ac:dyDescent="0.35">
      <c r="A1795" t="s">
        <v>374</v>
      </c>
      <c r="B1795">
        <v>1.1599999999999999</v>
      </c>
      <c r="C1795" t="b">
        <v>0</v>
      </c>
      <c r="D1795" t="b">
        <v>0</v>
      </c>
      <c r="E1795">
        <v>115</v>
      </c>
      <c r="F1795">
        <v>125</v>
      </c>
      <c r="G1795">
        <v>912</v>
      </c>
      <c r="H1795" s="14">
        <v>43714</v>
      </c>
      <c r="I1795" t="s">
        <v>981</v>
      </c>
      <c r="J1795" t="s">
        <v>982</v>
      </c>
      <c r="K1795" t="s">
        <v>983</v>
      </c>
      <c r="L1795">
        <v>6500</v>
      </c>
      <c r="N1795">
        <v>3</v>
      </c>
      <c r="O1795">
        <v>1794</v>
      </c>
    </row>
    <row r="1796" spans="1:15" x14ac:dyDescent="0.35">
      <c r="A1796" t="s">
        <v>374</v>
      </c>
      <c r="B1796">
        <v>0.5</v>
      </c>
      <c r="C1796" t="b">
        <v>0</v>
      </c>
      <c r="D1796" t="b">
        <v>0</v>
      </c>
      <c r="E1796">
        <v>115</v>
      </c>
      <c r="F1796">
        <v>125</v>
      </c>
      <c r="G1796">
        <v>913</v>
      </c>
      <c r="H1796" s="14">
        <v>43714</v>
      </c>
      <c r="I1796" t="s">
        <v>981</v>
      </c>
      <c r="J1796" t="s">
        <v>982</v>
      </c>
      <c r="K1796" t="s">
        <v>984</v>
      </c>
      <c r="M1796">
        <v>5.5</v>
      </c>
      <c r="N1796">
        <v>6</v>
      </c>
      <c r="O1796">
        <v>1795</v>
      </c>
    </row>
    <row r="1797" spans="1:15" x14ac:dyDescent="0.35">
      <c r="A1797" t="s">
        <v>536</v>
      </c>
      <c r="B1797">
        <v>7.4</v>
      </c>
      <c r="C1797" t="b">
        <v>0</v>
      </c>
      <c r="D1797" t="b">
        <v>0</v>
      </c>
      <c r="E1797">
        <v>172</v>
      </c>
      <c r="F1797">
        <v>0</v>
      </c>
      <c r="G1797">
        <v>1801</v>
      </c>
      <c r="H1797" s="14">
        <v>43714</v>
      </c>
      <c r="I1797" t="s">
        <v>996</v>
      </c>
      <c r="K1797" t="s">
        <v>987</v>
      </c>
      <c r="L1797">
        <v>1000</v>
      </c>
      <c r="N1797">
        <v>2</v>
      </c>
      <c r="O1797">
        <v>1796</v>
      </c>
    </row>
    <row r="1798" spans="1:15" x14ac:dyDescent="0.35">
      <c r="A1798" t="s">
        <v>536</v>
      </c>
      <c r="B1798">
        <v>6.49</v>
      </c>
      <c r="C1798" t="b">
        <v>0</v>
      </c>
      <c r="D1798" t="b">
        <v>0</v>
      </c>
      <c r="E1798">
        <v>172</v>
      </c>
      <c r="F1798">
        <v>0</v>
      </c>
      <c r="G1798">
        <v>1802</v>
      </c>
      <c r="H1798" s="14">
        <v>43714</v>
      </c>
      <c r="I1798" t="s">
        <v>996</v>
      </c>
      <c r="K1798" t="s">
        <v>983</v>
      </c>
      <c r="L1798">
        <v>7000</v>
      </c>
      <c r="N1798">
        <v>4</v>
      </c>
      <c r="O1798">
        <v>1797</v>
      </c>
    </row>
    <row r="1799" spans="1:15" x14ac:dyDescent="0.35">
      <c r="A1799" t="s">
        <v>536</v>
      </c>
      <c r="B1799">
        <v>4.0999999999999996</v>
      </c>
      <c r="C1799" t="b">
        <v>0</v>
      </c>
      <c r="D1799" t="b">
        <v>0</v>
      </c>
      <c r="E1799">
        <v>172</v>
      </c>
      <c r="F1799">
        <v>0</v>
      </c>
      <c r="G1799">
        <v>1803</v>
      </c>
      <c r="H1799" s="14">
        <v>43714</v>
      </c>
      <c r="I1799" t="s">
        <v>996</v>
      </c>
      <c r="K1799" t="s">
        <v>984</v>
      </c>
      <c r="M1799">
        <v>5</v>
      </c>
      <c r="N1799">
        <v>5</v>
      </c>
      <c r="O1799">
        <v>1798</v>
      </c>
    </row>
    <row r="1800" spans="1:15" x14ac:dyDescent="0.35">
      <c r="A1800" t="s">
        <v>536</v>
      </c>
      <c r="B1800">
        <v>0.5</v>
      </c>
      <c r="C1800" t="b">
        <v>0</v>
      </c>
      <c r="D1800" t="b">
        <v>0</v>
      </c>
      <c r="E1800">
        <v>172</v>
      </c>
      <c r="F1800">
        <v>187</v>
      </c>
      <c r="G1800">
        <v>914</v>
      </c>
      <c r="H1800" s="14">
        <v>43714</v>
      </c>
      <c r="I1800" t="s">
        <v>981</v>
      </c>
      <c r="J1800" t="s">
        <v>982</v>
      </c>
      <c r="K1800" t="s">
        <v>983</v>
      </c>
      <c r="L1800">
        <v>6500</v>
      </c>
      <c r="N1800">
        <v>3</v>
      </c>
      <c r="O1800">
        <v>1799</v>
      </c>
    </row>
    <row r="1801" spans="1:15" x14ac:dyDescent="0.35">
      <c r="A1801" t="s">
        <v>536</v>
      </c>
      <c r="B1801">
        <v>0.5</v>
      </c>
      <c r="C1801" t="b">
        <v>0</v>
      </c>
      <c r="D1801" t="b">
        <v>0</v>
      </c>
      <c r="E1801">
        <v>172</v>
      </c>
      <c r="F1801">
        <v>187</v>
      </c>
      <c r="G1801">
        <v>915</v>
      </c>
      <c r="H1801" s="14">
        <v>43714</v>
      </c>
      <c r="I1801" t="s">
        <v>981</v>
      </c>
      <c r="J1801" t="s">
        <v>982</v>
      </c>
      <c r="K1801" t="s">
        <v>984</v>
      </c>
      <c r="M1801">
        <v>5.5</v>
      </c>
      <c r="N1801">
        <v>6</v>
      </c>
      <c r="O1801">
        <v>1800</v>
      </c>
    </row>
    <row r="1802" spans="1:15" x14ac:dyDescent="0.35">
      <c r="A1802" t="s">
        <v>477</v>
      </c>
      <c r="B1802">
        <v>5.0599999999999996</v>
      </c>
      <c r="C1802" t="b">
        <v>0</v>
      </c>
      <c r="D1802" t="b">
        <v>0</v>
      </c>
      <c r="E1802">
        <v>152</v>
      </c>
      <c r="F1802">
        <v>166</v>
      </c>
      <c r="G1802">
        <v>916</v>
      </c>
      <c r="H1802" s="14">
        <v>43714</v>
      </c>
      <c r="I1802" t="s">
        <v>981</v>
      </c>
      <c r="J1802" t="s">
        <v>982</v>
      </c>
      <c r="K1802" t="s">
        <v>987</v>
      </c>
      <c r="L1802">
        <v>500</v>
      </c>
      <c r="N1802">
        <v>1</v>
      </c>
      <c r="O1802">
        <v>1801</v>
      </c>
    </row>
    <row r="1803" spans="1:15" x14ac:dyDescent="0.35">
      <c r="A1803" t="s">
        <v>477</v>
      </c>
      <c r="B1803">
        <v>12.7</v>
      </c>
      <c r="C1803" t="b">
        <v>0</v>
      </c>
      <c r="D1803" t="b">
        <v>0</v>
      </c>
      <c r="E1803">
        <v>152</v>
      </c>
      <c r="F1803">
        <v>0</v>
      </c>
      <c r="G1803">
        <v>1804</v>
      </c>
      <c r="H1803" s="14">
        <v>43714</v>
      </c>
      <c r="I1803" t="s">
        <v>996</v>
      </c>
      <c r="K1803" t="s">
        <v>987</v>
      </c>
      <c r="L1803">
        <v>1000</v>
      </c>
      <c r="N1803">
        <v>2</v>
      </c>
      <c r="O1803">
        <v>1802</v>
      </c>
    </row>
    <row r="1804" spans="1:15" x14ac:dyDescent="0.35">
      <c r="A1804" t="s">
        <v>477</v>
      </c>
      <c r="B1804">
        <v>22.2</v>
      </c>
      <c r="C1804" t="b">
        <v>0</v>
      </c>
      <c r="D1804" t="b">
        <v>0</v>
      </c>
      <c r="E1804">
        <v>152</v>
      </c>
      <c r="F1804">
        <v>0</v>
      </c>
      <c r="G1804">
        <v>1805</v>
      </c>
      <c r="H1804" s="14">
        <v>43714</v>
      </c>
      <c r="I1804" t="s">
        <v>996</v>
      </c>
      <c r="K1804" t="s">
        <v>983</v>
      </c>
      <c r="L1804">
        <v>6000</v>
      </c>
      <c r="N1804">
        <v>4</v>
      </c>
      <c r="O1804">
        <v>1803</v>
      </c>
    </row>
    <row r="1805" spans="1:15" x14ac:dyDescent="0.35">
      <c r="A1805" t="s">
        <v>477</v>
      </c>
      <c r="B1805">
        <v>11.2</v>
      </c>
      <c r="C1805" t="b">
        <v>0</v>
      </c>
      <c r="D1805" t="b">
        <v>0</v>
      </c>
      <c r="E1805">
        <v>152</v>
      </c>
      <c r="F1805">
        <v>0</v>
      </c>
      <c r="G1805">
        <v>1806</v>
      </c>
      <c r="H1805" s="14">
        <v>43714</v>
      </c>
      <c r="I1805" t="s">
        <v>996</v>
      </c>
      <c r="K1805" t="s">
        <v>984</v>
      </c>
      <c r="M1805">
        <v>5</v>
      </c>
      <c r="N1805">
        <v>5</v>
      </c>
      <c r="O1805">
        <v>1804</v>
      </c>
    </row>
    <row r="1806" spans="1:15" x14ac:dyDescent="0.35">
      <c r="A1806" t="s">
        <v>477</v>
      </c>
      <c r="B1806">
        <v>3.31</v>
      </c>
      <c r="C1806" t="b">
        <v>0</v>
      </c>
      <c r="D1806" t="b">
        <v>0</v>
      </c>
      <c r="E1806">
        <v>152</v>
      </c>
      <c r="F1806">
        <v>166</v>
      </c>
      <c r="G1806">
        <v>917</v>
      </c>
      <c r="H1806" s="14">
        <v>43714</v>
      </c>
      <c r="I1806" t="s">
        <v>981</v>
      </c>
      <c r="J1806" t="s">
        <v>982</v>
      </c>
      <c r="K1806" t="s">
        <v>983</v>
      </c>
      <c r="L1806">
        <v>5500</v>
      </c>
      <c r="N1806">
        <v>3</v>
      </c>
      <c r="O1806">
        <v>1805</v>
      </c>
    </row>
    <row r="1807" spans="1:15" x14ac:dyDescent="0.35">
      <c r="A1807" t="s">
        <v>477</v>
      </c>
      <c r="B1807">
        <v>3.26</v>
      </c>
      <c r="C1807" t="b">
        <v>0</v>
      </c>
      <c r="D1807" t="b">
        <v>0</v>
      </c>
      <c r="E1807">
        <v>152</v>
      </c>
      <c r="F1807">
        <v>166</v>
      </c>
      <c r="G1807">
        <v>918</v>
      </c>
      <c r="H1807" s="14">
        <v>43714</v>
      </c>
      <c r="I1807" t="s">
        <v>981</v>
      </c>
      <c r="J1807" t="s">
        <v>982</v>
      </c>
      <c r="K1807" t="s">
        <v>984</v>
      </c>
      <c r="M1807">
        <v>5.5</v>
      </c>
      <c r="N1807">
        <v>6</v>
      </c>
      <c r="O1807">
        <v>1806</v>
      </c>
    </row>
  </sheetData>
  <phoneticPr fontId="11" type="noConversion"/>
  <pageMargins left="0.7" right="0.7" top="0.75" bottom="0.75" header="0.3" footer="0.3"/>
  <pageSetup orientation="portrait" r:id="rId1"/>
  <headerFooter>
    <oddHeader>&amp;CCity of Newark - Department of Water and Sewer
Filter Study Data - Sample Data and Results</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D2B4-0505-46CC-980F-3B6A54D96FC2}">
  <sheetPr>
    <pageSetUpPr fitToPage="1"/>
  </sheetPr>
  <dimension ref="A3:E35"/>
  <sheetViews>
    <sheetView workbookViewId="0">
      <selection activeCell="D16" sqref="D16"/>
    </sheetView>
  </sheetViews>
  <sheetFormatPr defaultRowHeight="14.5" x14ac:dyDescent="0.35"/>
  <cols>
    <col min="1" max="1" width="14.7265625" bestFit="1" customWidth="1"/>
    <col min="2" max="2" width="5.26953125" bestFit="1" customWidth="1"/>
    <col min="3" max="3" width="5.7265625" customWidth="1"/>
    <col min="4" max="4" width="14.7265625" bestFit="1" customWidth="1"/>
    <col min="5" max="5" width="16.1796875" bestFit="1" customWidth="1"/>
    <col min="6" max="6" width="13.453125" bestFit="1" customWidth="1"/>
    <col min="7" max="7" width="21.7265625" bestFit="1" customWidth="1"/>
    <col min="8" max="8" width="16.1796875" bestFit="1" customWidth="1"/>
  </cols>
  <sheetData>
    <row r="3" spans="1:5" x14ac:dyDescent="0.35">
      <c r="A3" s="11" t="s">
        <v>966</v>
      </c>
      <c r="B3" t="s" vm="6">
        <v>1015</v>
      </c>
      <c r="D3" s="11" t="s">
        <v>966</v>
      </c>
      <c r="E3" t="s" vm="1">
        <v>5</v>
      </c>
    </row>
    <row r="5" spans="1:5" x14ac:dyDescent="0.35">
      <c r="A5" t="s">
        <v>999</v>
      </c>
      <c r="D5" t="s">
        <v>999</v>
      </c>
    </row>
    <row r="6" spans="1:5" x14ac:dyDescent="0.35">
      <c r="A6" s="10">
        <v>337</v>
      </c>
      <c r="D6" s="10">
        <v>293</v>
      </c>
    </row>
    <row r="8" spans="1:5" x14ac:dyDescent="0.35">
      <c r="D8" s="11" t="s">
        <v>979</v>
      </c>
      <c r="E8" t="s" vm="8">
        <v>1014</v>
      </c>
    </row>
    <row r="9" spans="1:5" x14ac:dyDescent="0.35">
      <c r="A9" t="s">
        <v>1016</v>
      </c>
      <c r="D9" s="11" t="s">
        <v>966</v>
      </c>
      <c r="E9" t="s" vm="1">
        <v>5</v>
      </c>
    </row>
    <row r="10" spans="1:5" x14ac:dyDescent="0.35">
      <c r="A10" s="11" t="s">
        <v>979</v>
      </c>
      <c r="B10" t="s" vm="9">
        <v>5</v>
      </c>
      <c r="D10" s="11" t="s">
        <v>877</v>
      </c>
      <c r="E10" t="s" vm="2">
        <v>1000</v>
      </c>
    </row>
    <row r="11" spans="1:5" x14ac:dyDescent="0.35">
      <c r="A11" s="11" t="s">
        <v>966</v>
      </c>
      <c r="B11" t="s" vm="1">
        <v>5</v>
      </c>
      <c r="D11" s="11" t="s">
        <v>905</v>
      </c>
      <c r="E11" t="s" vm="3">
        <v>1000</v>
      </c>
    </row>
    <row r="12" spans="1:5" x14ac:dyDescent="0.35">
      <c r="D12" s="11" t="s">
        <v>917</v>
      </c>
      <c r="E12" t="s" vm="4">
        <v>1000</v>
      </c>
    </row>
    <row r="13" spans="1:5" x14ac:dyDescent="0.35">
      <c r="A13" t="s">
        <v>999</v>
      </c>
      <c r="D13" s="11" t="s">
        <v>975</v>
      </c>
      <c r="E13" t="s" vm="7">
        <v>1000</v>
      </c>
    </row>
    <row r="14" spans="1:5" x14ac:dyDescent="0.35">
      <c r="A14" s="10">
        <v>28</v>
      </c>
    </row>
    <row r="15" spans="1:5" x14ac:dyDescent="0.35">
      <c r="D15" t="s">
        <v>1023</v>
      </c>
    </row>
    <row r="16" spans="1:5" x14ac:dyDescent="0.35">
      <c r="A16" t="s">
        <v>1017</v>
      </c>
      <c r="D16" s="10">
        <v>198</v>
      </c>
    </row>
    <row r="17" spans="1:2" x14ac:dyDescent="0.35">
      <c r="A17" s="11" t="s">
        <v>979</v>
      </c>
      <c r="B17" t="s" vm="9">
        <v>5</v>
      </c>
    </row>
    <row r="18" spans="1:2" x14ac:dyDescent="0.35">
      <c r="A18" s="11" t="s">
        <v>966</v>
      </c>
      <c r="B18" t="s" vm="5">
        <v>1014</v>
      </c>
    </row>
    <row r="20" spans="1:2" x14ac:dyDescent="0.35">
      <c r="A20" t="s">
        <v>999</v>
      </c>
    </row>
    <row r="21" spans="1:2" x14ac:dyDescent="0.35">
      <c r="A21" s="10">
        <v>10</v>
      </c>
    </row>
    <row r="23" spans="1:2" x14ac:dyDescent="0.35">
      <c r="A23" t="s">
        <v>1018</v>
      </c>
    </row>
    <row r="24" spans="1:2" x14ac:dyDescent="0.35">
      <c r="A24" s="11" t="s">
        <v>979</v>
      </c>
      <c r="B24" t="s" vm="8">
        <v>1014</v>
      </c>
    </row>
    <row r="25" spans="1:2" x14ac:dyDescent="0.35">
      <c r="A25" s="11" t="s">
        <v>966</v>
      </c>
      <c r="B25" t="s" vm="5">
        <v>1014</v>
      </c>
    </row>
    <row r="27" spans="1:2" x14ac:dyDescent="0.35">
      <c r="A27" t="s">
        <v>999</v>
      </c>
    </row>
    <row r="28" spans="1:2" x14ac:dyDescent="0.35">
      <c r="A28" s="10">
        <v>34</v>
      </c>
    </row>
    <row r="30" spans="1:2" x14ac:dyDescent="0.35">
      <c r="A30" t="s">
        <v>1019</v>
      </c>
    </row>
    <row r="31" spans="1:2" x14ac:dyDescent="0.35">
      <c r="A31" s="12">
        <f>GETPIVOTDATA("[Measures].[Count of FilterID]",$A$13)+GETPIVOTDATA("[Measures].[Count of FilterID]",$A$20)+GETPIVOTDATA("[Measures].[Count of FilterID]",$A$27)</f>
        <v>72</v>
      </c>
    </row>
    <row r="33" spans="1:2" x14ac:dyDescent="0.35">
      <c r="A33" t="s">
        <v>1015</v>
      </c>
      <c r="B33">
        <f>GETPIVOTDATA("[Measures].[Count of FilterID]",$A$5)</f>
        <v>337</v>
      </c>
    </row>
    <row r="34" spans="1:2" x14ac:dyDescent="0.35">
      <c r="A34" t="s">
        <v>1020</v>
      </c>
      <c r="B34">
        <f>A31</f>
        <v>72</v>
      </c>
    </row>
    <row r="35" spans="1:2" x14ac:dyDescent="0.35">
      <c r="A35" t="s">
        <v>1021</v>
      </c>
      <c r="B35" s="12">
        <f>B33-B34</f>
        <v>265</v>
      </c>
    </row>
  </sheetData>
  <pageMargins left="0.7" right="0.7" top="0.75" bottom="0.75" header="0.3" footer="0.3"/>
  <pageSetup orientation="portrait" r:id="rId7"/>
  <headerFooter>
    <oddHeader>&amp;CCity of Newark - Department of Water and Sewer
Filter Study Data - Sample Pool Count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BE65-C55D-423E-B07A-98A6E28ED9DA}">
  <dimension ref="A1:A199"/>
  <sheetViews>
    <sheetView topLeftCell="A55" workbookViewId="0">
      <selection activeCell="F75" sqref="F75"/>
    </sheetView>
  </sheetViews>
  <sheetFormatPr defaultRowHeight="14.5" x14ac:dyDescent="0.35"/>
  <cols>
    <col min="1" max="1" width="10.81640625" customWidth="1"/>
  </cols>
  <sheetData>
    <row r="1" spans="1:1" x14ac:dyDescent="0.35">
      <c r="A1" t="s">
        <v>1024</v>
      </c>
    </row>
    <row r="2" spans="1:1" x14ac:dyDescent="0.35">
      <c r="A2" s="24">
        <v>1</v>
      </c>
    </row>
    <row r="3" spans="1:1" x14ac:dyDescent="0.35">
      <c r="A3" s="24">
        <v>2</v>
      </c>
    </row>
    <row r="4" spans="1:1" x14ac:dyDescent="0.35">
      <c r="A4" s="24">
        <v>3</v>
      </c>
    </row>
    <row r="5" spans="1:1" x14ac:dyDescent="0.35">
      <c r="A5" s="24">
        <v>4</v>
      </c>
    </row>
    <row r="6" spans="1:1" x14ac:dyDescent="0.35">
      <c r="A6" s="24">
        <v>6</v>
      </c>
    </row>
    <row r="7" spans="1:1" x14ac:dyDescent="0.35">
      <c r="A7" s="24">
        <v>7</v>
      </c>
    </row>
    <row r="8" spans="1:1" x14ac:dyDescent="0.35">
      <c r="A8" s="24">
        <v>8</v>
      </c>
    </row>
    <row r="9" spans="1:1" x14ac:dyDescent="0.35">
      <c r="A9" s="24">
        <v>10</v>
      </c>
    </row>
    <row r="10" spans="1:1" x14ac:dyDescent="0.35">
      <c r="A10" s="24">
        <v>11</v>
      </c>
    </row>
    <row r="11" spans="1:1" x14ac:dyDescent="0.35">
      <c r="A11" s="24">
        <v>14</v>
      </c>
    </row>
    <row r="12" spans="1:1" x14ac:dyDescent="0.35">
      <c r="A12" s="24">
        <v>15</v>
      </c>
    </row>
    <row r="13" spans="1:1" x14ac:dyDescent="0.35">
      <c r="A13" s="24">
        <v>18</v>
      </c>
    </row>
    <row r="14" spans="1:1" x14ac:dyDescent="0.35">
      <c r="A14" s="24">
        <v>19</v>
      </c>
    </row>
    <row r="15" spans="1:1" x14ac:dyDescent="0.35">
      <c r="A15" s="24">
        <v>20</v>
      </c>
    </row>
    <row r="16" spans="1:1" x14ac:dyDescent="0.35">
      <c r="A16" s="24">
        <v>21</v>
      </c>
    </row>
    <row r="17" spans="1:1" x14ac:dyDescent="0.35">
      <c r="A17" s="24">
        <v>22</v>
      </c>
    </row>
    <row r="18" spans="1:1" x14ac:dyDescent="0.35">
      <c r="A18" s="24">
        <v>24</v>
      </c>
    </row>
    <row r="19" spans="1:1" x14ac:dyDescent="0.35">
      <c r="A19" s="24">
        <v>25</v>
      </c>
    </row>
    <row r="20" spans="1:1" x14ac:dyDescent="0.35">
      <c r="A20" s="24">
        <v>26</v>
      </c>
    </row>
    <row r="21" spans="1:1" x14ac:dyDescent="0.35">
      <c r="A21" s="24">
        <v>27</v>
      </c>
    </row>
    <row r="22" spans="1:1" x14ac:dyDescent="0.35">
      <c r="A22" s="24">
        <v>28</v>
      </c>
    </row>
    <row r="23" spans="1:1" x14ac:dyDescent="0.35">
      <c r="A23" s="24">
        <v>30</v>
      </c>
    </row>
    <row r="24" spans="1:1" x14ac:dyDescent="0.35">
      <c r="A24" s="24">
        <v>32</v>
      </c>
    </row>
    <row r="25" spans="1:1" x14ac:dyDescent="0.35">
      <c r="A25" s="24">
        <v>33</v>
      </c>
    </row>
    <row r="26" spans="1:1" x14ac:dyDescent="0.35">
      <c r="A26" s="24">
        <v>34</v>
      </c>
    </row>
    <row r="27" spans="1:1" x14ac:dyDescent="0.35">
      <c r="A27" s="24">
        <v>35</v>
      </c>
    </row>
    <row r="28" spans="1:1" x14ac:dyDescent="0.35">
      <c r="A28" s="24">
        <v>36</v>
      </c>
    </row>
    <row r="29" spans="1:1" x14ac:dyDescent="0.35">
      <c r="A29" s="24">
        <v>37</v>
      </c>
    </row>
    <row r="30" spans="1:1" x14ac:dyDescent="0.35">
      <c r="A30" s="24">
        <v>38</v>
      </c>
    </row>
    <row r="31" spans="1:1" x14ac:dyDescent="0.35">
      <c r="A31" s="24">
        <v>39</v>
      </c>
    </row>
    <row r="32" spans="1:1" x14ac:dyDescent="0.35">
      <c r="A32" s="24">
        <v>40</v>
      </c>
    </row>
    <row r="33" spans="1:1" x14ac:dyDescent="0.35">
      <c r="A33" s="24">
        <v>41</v>
      </c>
    </row>
    <row r="34" spans="1:1" x14ac:dyDescent="0.35">
      <c r="A34" s="24">
        <v>43</v>
      </c>
    </row>
    <row r="35" spans="1:1" x14ac:dyDescent="0.35">
      <c r="A35" s="24">
        <v>45</v>
      </c>
    </row>
    <row r="36" spans="1:1" x14ac:dyDescent="0.35">
      <c r="A36" s="24">
        <v>46</v>
      </c>
    </row>
    <row r="37" spans="1:1" x14ac:dyDescent="0.35">
      <c r="A37" s="24">
        <v>47</v>
      </c>
    </row>
    <row r="38" spans="1:1" x14ac:dyDescent="0.35">
      <c r="A38" s="24">
        <v>48</v>
      </c>
    </row>
    <row r="39" spans="1:1" x14ac:dyDescent="0.35">
      <c r="A39" s="24">
        <v>49</v>
      </c>
    </row>
    <row r="40" spans="1:1" x14ac:dyDescent="0.35">
      <c r="A40" s="24">
        <v>50</v>
      </c>
    </row>
    <row r="41" spans="1:1" x14ac:dyDescent="0.35">
      <c r="A41" s="24">
        <v>52</v>
      </c>
    </row>
    <row r="42" spans="1:1" x14ac:dyDescent="0.35">
      <c r="A42" s="24">
        <v>54</v>
      </c>
    </row>
    <row r="43" spans="1:1" x14ac:dyDescent="0.35">
      <c r="A43" s="24">
        <v>56</v>
      </c>
    </row>
    <row r="44" spans="1:1" x14ac:dyDescent="0.35">
      <c r="A44" s="24">
        <v>57</v>
      </c>
    </row>
    <row r="45" spans="1:1" x14ac:dyDescent="0.35">
      <c r="A45" s="24">
        <v>59</v>
      </c>
    </row>
    <row r="46" spans="1:1" x14ac:dyDescent="0.35">
      <c r="A46" s="24">
        <v>61</v>
      </c>
    </row>
    <row r="47" spans="1:1" x14ac:dyDescent="0.35">
      <c r="A47" s="24">
        <v>65</v>
      </c>
    </row>
    <row r="48" spans="1:1" x14ac:dyDescent="0.35">
      <c r="A48" s="24">
        <v>66</v>
      </c>
    </row>
    <row r="49" spans="1:1" x14ac:dyDescent="0.35">
      <c r="A49" s="24">
        <v>68</v>
      </c>
    </row>
    <row r="50" spans="1:1" x14ac:dyDescent="0.35">
      <c r="A50" s="24">
        <v>69</v>
      </c>
    </row>
    <row r="51" spans="1:1" x14ac:dyDescent="0.35">
      <c r="A51" s="24">
        <v>72</v>
      </c>
    </row>
    <row r="52" spans="1:1" x14ac:dyDescent="0.35">
      <c r="A52" s="24">
        <v>73</v>
      </c>
    </row>
    <row r="53" spans="1:1" x14ac:dyDescent="0.35">
      <c r="A53" s="24">
        <v>80</v>
      </c>
    </row>
    <row r="54" spans="1:1" x14ac:dyDescent="0.35">
      <c r="A54" s="24">
        <v>81</v>
      </c>
    </row>
    <row r="55" spans="1:1" x14ac:dyDescent="0.35">
      <c r="A55" s="24">
        <v>82</v>
      </c>
    </row>
    <row r="56" spans="1:1" x14ac:dyDescent="0.35">
      <c r="A56" s="24">
        <v>83</v>
      </c>
    </row>
    <row r="57" spans="1:1" x14ac:dyDescent="0.35">
      <c r="A57" s="24">
        <v>85</v>
      </c>
    </row>
    <row r="58" spans="1:1" x14ac:dyDescent="0.35">
      <c r="A58" s="24">
        <v>86</v>
      </c>
    </row>
    <row r="59" spans="1:1" x14ac:dyDescent="0.35">
      <c r="A59" s="24">
        <v>87</v>
      </c>
    </row>
    <row r="60" spans="1:1" x14ac:dyDescent="0.35">
      <c r="A60" s="24">
        <v>88</v>
      </c>
    </row>
    <row r="61" spans="1:1" x14ac:dyDescent="0.35">
      <c r="A61" s="24">
        <v>91</v>
      </c>
    </row>
    <row r="62" spans="1:1" x14ac:dyDescent="0.35">
      <c r="A62" s="24">
        <v>93</v>
      </c>
    </row>
    <row r="63" spans="1:1" x14ac:dyDescent="0.35">
      <c r="A63" s="24">
        <v>94</v>
      </c>
    </row>
    <row r="64" spans="1:1" x14ac:dyDescent="0.35">
      <c r="A64" s="24">
        <v>95</v>
      </c>
    </row>
    <row r="65" spans="1:1" x14ac:dyDescent="0.35">
      <c r="A65" s="24">
        <v>96</v>
      </c>
    </row>
    <row r="66" spans="1:1" x14ac:dyDescent="0.35">
      <c r="A66" s="24">
        <v>101</v>
      </c>
    </row>
    <row r="67" spans="1:1" x14ac:dyDescent="0.35">
      <c r="A67" s="24">
        <v>106</v>
      </c>
    </row>
    <row r="68" spans="1:1" x14ac:dyDescent="0.35">
      <c r="A68" s="24">
        <v>107</v>
      </c>
    </row>
    <row r="69" spans="1:1" x14ac:dyDescent="0.35">
      <c r="A69" s="24">
        <v>108</v>
      </c>
    </row>
    <row r="70" spans="1:1" x14ac:dyDescent="0.35">
      <c r="A70" s="24">
        <v>109</v>
      </c>
    </row>
    <row r="71" spans="1:1" x14ac:dyDescent="0.35">
      <c r="A71" s="24">
        <v>111</v>
      </c>
    </row>
    <row r="72" spans="1:1" x14ac:dyDescent="0.35">
      <c r="A72" s="24">
        <v>112</v>
      </c>
    </row>
    <row r="73" spans="1:1" x14ac:dyDescent="0.35">
      <c r="A73" s="24">
        <v>114</v>
      </c>
    </row>
    <row r="74" spans="1:1" x14ac:dyDescent="0.35">
      <c r="A74" s="24">
        <v>115</v>
      </c>
    </row>
    <row r="75" spans="1:1" x14ac:dyDescent="0.35">
      <c r="A75" s="24">
        <v>116</v>
      </c>
    </row>
    <row r="76" spans="1:1" x14ac:dyDescent="0.35">
      <c r="A76" s="24">
        <v>118</v>
      </c>
    </row>
    <row r="77" spans="1:1" x14ac:dyDescent="0.35">
      <c r="A77" s="24">
        <v>120</v>
      </c>
    </row>
    <row r="78" spans="1:1" x14ac:dyDescent="0.35">
      <c r="A78" s="24">
        <v>121</v>
      </c>
    </row>
    <row r="79" spans="1:1" x14ac:dyDescent="0.35">
      <c r="A79" s="24">
        <v>122</v>
      </c>
    </row>
    <row r="80" spans="1:1" x14ac:dyDescent="0.35">
      <c r="A80" s="24">
        <v>124</v>
      </c>
    </row>
    <row r="81" spans="1:1" x14ac:dyDescent="0.35">
      <c r="A81" s="24">
        <v>125</v>
      </c>
    </row>
    <row r="82" spans="1:1" x14ac:dyDescent="0.35">
      <c r="A82" s="24">
        <v>127</v>
      </c>
    </row>
    <row r="83" spans="1:1" x14ac:dyDescent="0.35">
      <c r="A83" s="24">
        <v>128</v>
      </c>
    </row>
    <row r="84" spans="1:1" x14ac:dyDescent="0.35">
      <c r="A84" s="24">
        <v>131</v>
      </c>
    </row>
    <row r="85" spans="1:1" x14ac:dyDescent="0.35">
      <c r="A85" s="24">
        <v>132</v>
      </c>
    </row>
    <row r="86" spans="1:1" x14ac:dyDescent="0.35">
      <c r="A86" s="24">
        <v>133</v>
      </c>
    </row>
    <row r="87" spans="1:1" x14ac:dyDescent="0.35">
      <c r="A87" s="24">
        <v>134</v>
      </c>
    </row>
    <row r="88" spans="1:1" x14ac:dyDescent="0.35">
      <c r="A88" s="24">
        <v>135</v>
      </c>
    </row>
    <row r="89" spans="1:1" x14ac:dyDescent="0.35">
      <c r="A89" s="24">
        <v>136</v>
      </c>
    </row>
    <row r="90" spans="1:1" x14ac:dyDescent="0.35">
      <c r="A90" s="24">
        <v>137</v>
      </c>
    </row>
    <row r="91" spans="1:1" x14ac:dyDescent="0.35">
      <c r="A91" s="24">
        <v>138</v>
      </c>
    </row>
    <row r="92" spans="1:1" x14ac:dyDescent="0.35">
      <c r="A92" s="24">
        <v>140</v>
      </c>
    </row>
    <row r="93" spans="1:1" x14ac:dyDescent="0.35">
      <c r="A93" s="24">
        <v>141</v>
      </c>
    </row>
    <row r="94" spans="1:1" x14ac:dyDescent="0.35">
      <c r="A94" s="24">
        <v>142</v>
      </c>
    </row>
    <row r="95" spans="1:1" x14ac:dyDescent="0.35">
      <c r="A95" s="24">
        <v>144</v>
      </c>
    </row>
    <row r="96" spans="1:1" x14ac:dyDescent="0.35">
      <c r="A96" s="24">
        <v>147</v>
      </c>
    </row>
    <row r="97" spans="1:1" x14ac:dyDescent="0.35">
      <c r="A97" s="24">
        <v>148</v>
      </c>
    </row>
    <row r="98" spans="1:1" x14ac:dyDescent="0.35">
      <c r="A98" s="24">
        <v>149</v>
      </c>
    </row>
    <row r="99" spans="1:1" x14ac:dyDescent="0.35">
      <c r="A99" s="24">
        <v>151</v>
      </c>
    </row>
    <row r="100" spans="1:1" x14ac:dyDescent="0.35">
      <c r="A100" s="24">
        <v>152</v>
      </c>
    </row>
    <row r="101" spans="1:1" x14ac:dyDescent="0.35">
      <c r="A101" s="24">
        <v>155</v>
      </c>
    </row>
    <row r="102" spans="1:1" x14ac:dyDescent="0.35">
      <c r="A102" s="24">
        <v>158</v>
      </c>
    </row>
    <row r="103" spans="1:1" x14ac:dyDescent="0.35">
      <c r="A103" s="24">
        <v>161</v>
      </c>
    </row>
    <row r="104" spans="1:1" x14ac:dyDescent="0.35">
      <c r="A104" s="24">
        <v>162</v>
      </c>
    </row>
    <row r="105" spans="1:1" x14ac:dyDescent="0.35">
      <c r="A105" s="24">
        <v>163</v>
      </c>
    </row>
    <row r="106" spans="1:1" x14ac:dyDescent="0.35">
      <c r="A106" s="24">
        <v>164</v>
      </c>
    </row>
    <row r="107" spans="1:1" x14ac:dyDescent="0.35">
      <c r="A107" s="24">
        <v>166</v>
      </c>
    </row>
    <row r="108" spans="1:1" x14ac:dyDescent="0.35">
      <c r="A108" s="24">
        <v>169</v>
      </c>
    </row>
    <row r="109" spans="1:1" x14ac:dyDescent="0.35">
      <c r="A109" s="24">
        <v>172</v>
      </c>
    </row>
    <row r="110" spans="1:1" x14ac:dyDescent="0.35">
      <c r="A110" s="24">
        <v>173</v>
      </c>
    </row>
    <row r="111" spans="1:1" x14ac:dyDescent="0.35">
      <c r="A111" s="24">
        <v>174</v>
      </c>
    </row>
    <row r="112" spans="1:1" x14ac:dyDescent="0.35">
      <c r="A112" s="24">
        <v>175</v>
      </c>
    </row>
    <row r="113" spans="1:1" x14ac:dyDescent="0.35">
      <c r="A113" s="24">
        <v>176</v>
      </c>
    </row>
    <row r="114" spans="1:1" x14ac:dyDescent="0.35">
      <c r="A114" s="24">
        <v>178</v>
      </c>
    </row>
    <row r="115" spans="1:1" x14ac:dyDescent="0.35">
      <c r="A115" s="24">
        <v>180</v>
      </c>
    </row>
    <row r="116" spans="1:1" x14ac:dyDescent="0.35">
      <c r="A116" s="24">
        <v>181</v>
      </c>
    </row>
    <row r="117" spans="1:1" x14ac:dyDescent="0.35">
      <c r="A117" s="24">
        <v>183</v>
      </c>
    </row>
    <row r="118" spans="1:1" x14ac:dyDescent="0.35">
      <c r="A118" s="24">
        <v>184</v>
      </c>
    </row>
    <row r="119" spans="1:1" x14ac:dyDescent="0.35">
      <c r="A119" s="24">
        <v>186</v>
      </c>
    </row>
    <row r="120" spans="1:1" x14ac:dyDescent="0.35">
      <c r="A120" s="24">
        <v>187</v>
      </c>
    </row>
    <row r="121" spans="1:1" x14ac:dyDescent="0.35">
      <c r="A121" s="24">
        <v>189</v>
      </c>
    </row>
    <row r="122" spans="1:1" x14ac:dyDescent="0.35">
      <c r="A122" s="24">
        <v>190</v>
      </c>
    </row>
    <row r="123" spans="1:1" x14ac:dyDescent="0.35">
      <c r="A123" s="24">
        <v>199</v>
      </c>
    </row>
    <row r="124" spans="1:1" x14ac:dyDescent="0.35">
      <c r="A124" s="24">
        <v>201</v>
      </c>
    </row>
    <row r="125" spans="1:1" x14ac:dyDescent="0.35">
      <c r="A125" s="24">
        <v>203</v>
      </c>
    </row>
    <row r="126" spans="1:1" x14ac:dyDescent="0.35">
      <c r="A126" s="24">
        <v>204</v>
      </c>
    </row>
    <row r="127" spans="1:1" x14ac:dyDescent="0.35">
      <c r="A127" s="24">
        <v>207</v>
      </c>
    </row>
    <row r="128" spans="1:1" x14ac:dyDescent="0.35">
      <c r="A128" s="24">
        <v>208</v>
      </c>
    </row>
    <row r="129" spans="1:1" x14ac:dyDescent="0.35">
      <c r="A129" s="24">
        <v>209</v>
      </c>
    </row>
    <row r="130" spans="1:1" x14ac:dyDescent="0.35">
      <c r="A130" s="24">
        <v>212</v>
      </c>
    </row>
    <row r="131" spans="1:1" x14ac:dyDescent="0.35">
      <c r="A131" s="24">
        <v>213</v>
      </c>
    </row>
    <row r="132" spans="1:1" x14ac:dyDescent="0.35">
      <c r="A132" s="24">
        <v>214</v>
      </c>
    </row>
    <row r="133" spans="1:1" x14ac:dyDescent="0.35">
      <c r="A133" s="24">
        <v>215</v>
      </c>
    </row>
    <row r="134" spans="1:1" x14ac:dyDescent="0.35">
      <c r="A134" s="24">
        <v>218</v>
      </c>
    </row>
    <row r="135" spans="1:1" x14ac:dyDescent="0.35">
      <c r="A135" s="24">
        <v>219</v>
      </c>
    </row>
    <row r="136" spans="1:1" x14ac:dyDescent="0.35">
      <c r="A136" s="24">
        <v>220</v>
      </c>
    </row>
    <row r="137" spans="1:1" x14ac:dyDescent="0.35">
      <c r="A137" s="24">
        <v>221</v>
      </c>
    </row>
    <row r="138" spans="1:1" x14ac:dyDescent="0.35">
      <c r="A138" s="24">
        <v>223</v>
      </c>
    </row>
    <row r="139" spans="1:1" x14ac:dyDescent="0.35">
      <c r="A139" s="24">
        <v>224</v>
      </c>
    </row>
    <row r="140" spans="1:1" x14ac:dyDescent="0.35">
      <c r="A140" s="24">
        <v>227</v>
      </c>
    </row>
    <row r="141" spans="1:1" x14ac:dyDescent="0.35">
      <c r="A141" s="24">
        <v>228</v>
      </c>
    </row>
    <row r="142" spans="1:1" x14ac:dyDescent="0.35">
      <c r="A142" s="24">
        <v>229</v>
      </c>
    </row>
    <row r="143" spans="1:1" x14ac:dyDescent="0.35">
      <c r="A143" s="24">
        <v>231</v>
      </c>
    </row>
    <row r="144" spans="1:1" x14ac:dyDescent="0.35">
      <c r="A144" s="24">
        <v>232</v>
      </c>
    </row>
    <row r="145" spans="1:1" x14ac:dyDescent="0.35">
      <c r="A145" s="24">
        <v>233</v>
      </c>
    </row>
    <row r="146" spans="1:1" x14ac:dyDescent="0.35">
      <c r="A146" s="24">
        <v>234</v>
      </c>
    </row>
    <row r="147" spans="1:1" x14ac:dyDescent="0.35">
      <c r="A147" s="24">
        <v>235</v>
      </c>
    </row>
    <row r="148" spans="1:1" x14ac:dyDescent="0.35">
      <c r="A148" s="24">
        <v>238</v>
      </c>
    </row>
    <row r="149" spans="1:1" x14ac:dyDescent="0.35">
      <c r="A149" s="24">
        <v>239</v>
      </c>
    </row>
    <row r="150" spans="1:1" x14ac:dyDescent="0.35">
      <c r="A150" s="24">
        <v>240</v>
      </c>
    </row>
    <row r="151" spans="1:1" x14ac:dyDescent="0.35">
      <c r="A151" s="24">
        <v>242</v>
      </c>
    </row>
    <row r="152" spans="1:1" x14ac:dyDescent="0.35">
      <c r="A152" s="24">
        <v>243</v>
      </c>
    </row>
    <row r="153" spans="1:1" x14ac:dyDescent="0.35">
      <c r="A153" s="24">
        <v>245</v>
      </c>
    </row>
    <row r="154" spans="1:1" x14ac:dyDescent="0.35">
      <c r="A154" s="24">
        <v>247</v>
      </c>
    </row>
    <row r="155" spans="1:1" x14ac:dyDescent="0.35">
      <c r="A155" s="24">
        <v>248</v>
      </c>
    </row>
    <row r="156" spans="1:1" x14ac:dyDescent="0.35">
      <c r="A156" s="24">
        <v>249</v>
      </c>
    </row>
    <row r="157" spans="1:1" x14ac:dyDescent="0.35">
      <c r="A157" s="24">
        <v>250</v>
      </c>
    </row>
    <row r="158" spans="1:1" x14ac:dyDescent="0.35">
      <c r="A158" s="24">
        <v>251</v>
      </c>
    </row>
    <row r="159" spans="1:1" x14ac:dyDescent="0.35">
      <c r="A159" s="24">
        <v>253</v>
      </c>
    </row>
    <row r="160" spans="1:1" x14ac:dyDescent="0.35">
      <c r="A160" s="24">
        <v>254</v>
      </c>
    </row>
    <row r="161" spans="1:1" x14ac:dyDescent="0.35">
      <c r="A161" s="24">
        <v>258</v>
      </c>
    </row>
    <row r="162" spans="1:1" x14ac:dyDescent="0.35">
      <c r="A162" s="24">
        <v>259</v>
      </c>
    </row>
    <row r="163" spans="1:1" x14ac:dyDescent="0.35">
      <c r="A163" s="24">
        <v>260</v>
      </c>
    </row>
    <row r="164" spans="1:1" x14ac:dyDescent="0.35">
      <c r="A164" s="24">
        <v>261</v>
      </c>
    </row>
    <row r="165" spans="1:1" x14ac:dyDescent="0.35">
      <c r="A165" s="24">
        <v>264</v>
      </c>
    </row>
    <row r="166" spans="1:1" x14ac:dyDescent="0.35">
      <c r="A166" s="24">
        <v>265</v>
      </c>
    </row>
    <row r="167" spans="1:1" x14ac:dyDescent="0.35">
      <c r="A167" s="24">
        <v>266</v>
      </c>
    </row>
    <row r="168" spans="1:1" x14ac:dyDescent="0.35">
      <c r="A168" s="24">
        <v>267</v>
      </c>
    </row>
    <row r="169" spans="1:1" x14ac:dyDescent="0.35">
      <c r="A169" s="24">
        <v>268</v>
      </c>
    </row>
    <row r="170" spans="1:1" x14ac:dyDescent="0.35">
      <c r="A170" s="24">
        <v>269</v>
      </c>
    </row>
    <row r="171" spans="1:1" x14ac:dyDescent="0.35">
      <c r="A171" s="24">
        <v>270</v>
      </c>
    </row>
    <row r="172" spans="1:1" x14ac:dyDescent="0.35">
      <c r="A172" s="24">
        <v>271</v>
      </c>
    </row>
    <row r="173" spans="1:1" x14ac:dyDescent="0.35">
      <c r="A173" s="24">
        <v>273</v>
      </c>
    </row>
    <row r="174" spans="1:1" x14ac:dyDescent="0.35">
      <c r="A174" s="24">
        <v>275</v>
      </c>
    </row>
    <row r="175" spans="1:1" x14ac:dyDescent="0.35">
      <c r="A175" s="24">
        <v>278</v>
      </c>
    </row>
    <row r="176" spans="1:1" x14ac:dyDescent="0.35">
      <c r="A176" s="24">
        <v>279</v>
      </c>
    </row>
    <row r="177" spans="1:1" x14ac:dyDescent="0.35">
      <c r="A177" s="24">
        <v>280</v>
      </c>
    </row>
    <row r="178" spans="1:1" x14ac:dyDescent="0.35">
      <c r="A178" s="24">
        <v>282</v>
      </c>
    </row>
    <row r="179" spans="1:1" x14ac:dyDescent="0.35">
      <c r="A179" s="24">
        <v>283</v>
      </c>
    </row>
    <row r="180" spans="1:1" x14ac:dyDescent="0.35">
      <c r="A180" s="24">
        <v>286</v>
      </c>
    </row>
    <row r="181" spans="1:1" x14ac:dyDescent="0.35">
      <c r="A181" s="24">
        <v>287</v>
      </c>
    </row>
    <row r="182" spans="1:1" x14ac:dyDescent="0.35">
      <c r="A182" s="24">
        <v>289</v>
      </c>
    </row>
    <row r="183" spans="1:1" x14ac:dyDescent="0.35">
      <c r="A183" s="24">
        <v>291</v>
      </c>
    </row>
    <row r="184" spans="1:1" x14ac:dyDescent="0.35">
      <c r="A184" s="24">
        <v>292</v>
      </c>
    </row>
    <row r="185" spans="1:1" x14ac:dyDescent="0.35">
      <c r="A185" s="24">
        <v>293</v>
      </c>
    </row>
    <row r="186" spans="1:1" x14ac:dyDescent="0.35">
      <c r="A186" s="24">
        <v>294</v>
      </c>
    </row>
    <row r="187" spans="1:1" x14ac:dyDescent="0.35">
      <c r="A187" s="24">
        <v>296</v>
      </c>
    </row>
    <row r="188" spans="1:1" x14ac:dyDescent="0.35">
      <c r="A188" s="24">
        <v>297</v>
      </c>
    </row>
    <row r="189" spans="1:1" x14ac:dyDescent="0.35">
      <c r="A189" s="24">
        <v>298</v>
      </c>
    </row>
    <row r="190" spans="1:1" x14ac:dyDescent="0.35">
      <c r="A190" s="24">
        <v>299</v>
      </c>
    </row>
    <row r="191" spans="1:1" x14ac:dyDescent="0.35">
      <c r="A191" s="24">
        <v>300</v>
      </c>
    </row>
    <row r="192" spans="1:1" x14ac:dyDescent="0.35">
      <c r="A192" s="24">
        <v>301</v>
      </c>
    </row>
    <row r="193" spans="1:1" x14ac:dyDescent="0.35">
      <c r="A193" s="24">
        <v>303</v>
      </c>
    </row>
    <row r="194" spans="1:1" x14ac:dyDescent="0.35">
      <c r="A194" s="24">
        <v>306</v>
      </c>
    </row>
    <row r="195" spans="1:1" x14ac:dyDescent="0.35">
      <c r="A195" s="24">
        <v>309</v>
      </c>
    </row>
    <row r="196" spans="1:1" x14ac:dyDescent="0.35">
      <c r="A196" s="24">
        <v>312</v>
      </c>
    </row>
    <row r="197" spans="1:1" x14ac:dyDescent="0.35">
      <c r="A197" s="24">
        <v>313</v>
      </c>
    </row>
    <row r="198" spans="1:1" x14ac:dyDescent="0.35">
      <c r="A198" s="24">
        <v>314</v>
      </c>
    </row>
    <row r="199" spans="1:1" x14ac:dyDescent="0.35">
      <c r="A199" s="24">
        <v>316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T a b l e X M L _ S u r v e y D a t a     2 _ 7 d 0 f 4 3 3 e - 5 b 2 c - 4 2 2 1 - a 3 d 0 - 2 0 4 f 5 a 7 7 c f 4 d " > < C u s t o m C o n t e n t   x m l n s = " h t t p : / / g e m i n i / p i v o t c u s t o m i z a t i o n / T a b l e X M L _ S u r v e y D a t a   2 _ 7 d 0 f 4 3 3 e - 5 b 2 c - 4 2 2 1 - a 3 d 0 - 2 0 4 f 5 a 7 7 c f 4 d " > < ! [ C D A T A [ < T a b l e W i d g e t G r i d S e r i a l i z a t i o n   x m l n s : x s i = " h t t p : / / w w w . w 3 . o r g / 2 0 0 1 / X M L S c h e m a - i n s t a n c e "   x m l n s : x s d = " h t t p : / / w w w . w 3 . o r g / 2 0 0 1 / X M L S c h e m a " > < C o l u m n S u g g e s t e d T y p e   / > < C o l u m n F o r m a t   / > < C o l u m n A c c u r a c y   / > < C o l u m n C u r r e n c y S y m b o l   / > < C o l u m n P o s i t i v e P a t t e r n   / > < C o l u m n N e g a t i v e P a t t e r n   / > < C o l u m n W i d t h s > < i t e m > < k e y > < s t r i n g > O b j e c t I D < / s t r i n g > < / k e y > < v a l u e > < i n t > 1 1 2 < / i n t > < / v a l u e > < / i t e m > < i t e m > < k e y > < s t r i n g > D i s t i n c t A d d I D < / s t r i n g > < / k e y > < v a l u e > < i n t > 1 5 1 < / i n t > < / v a l u e > < / i t e m > < i t e m > < k e y > < s t r i n g > S u r v e y I D < / s t r i n g > < / k e y > < v a l u e > < i n t > 1 1 4 < / i n t > < / v a l u e > < / i t e m > < i t e m > < k e y > < s t r i n g > D a t e < / s t r i n g > < / k e y > < v a l u e > < i n t > 7 9 < / i n t > < / v a l u e > < / i t e m > < i t e m > < k e y > < s t r i n g > T i m e < / s t r i n g > < / k e y > < v a l u e > < i n t > 8 0 < / i n t > < / v a l u e > < / i t e m > < i t e m > < k e y > < s t r i n g > R e s i d e n c e _ T y p e < / s t r i n g > < / k e y > < v a l u e > < i n t > 1 6 5 < / i n t > < / v a l u e > < / i t e m > < i t e m > < k e y > < s t r i n g > s e r v i c e _ l i n e _ m a t e r i a l < / s t r i n g > < / k e y > < v a l u e > < i n t > 2 0 5 < / i n t > < / v a l u e > < / i t e m > < i t e m > < k e y > < s t r i n g > p l u m b i n g _ m a t e r i a l < / s t r i n g > < / k e y > < v a l u e > < i n t > 1 8 7 < / i n t > < / v a l u e > < / i t e m > < i t e m > < k e y > < s t r i n g > i n d o o r _ p l u m b i n g _ e x t e n s i v e < / s t r i n g > < / k e y > < v a l u e > < i n t > 2 5 6 < / i n t > < / v a l u e > < / i t e m > < i t e m > < k e y > < s t r i n g > R e c e n t _ P l u m b i n g _ C h a n g e s < / s t r i n g > < / k e y > < v a l u e > < i n t > 2 5 0 < / i n t > < / v a l u e > < / i t e m > < i t e m > < k e y > < s t r i n g > P l u m b i n g _ C h a n g e _ D e t a i l < / s t r i n g > < / k e y > < v a l u e > < i n t > 2 3 4 < / i n t > < / v a l u e > < / i t e m > < i t e m > < k e y > < s t r i n g > r e c e n t _ c o n s t r u c t i o n < / s t r i n g > < / k e y > < v a l u e > < i n t > 1 9 9 < / i n t > < / v a l u e > < / i t e m > < i t e m > < k e y > < s t r i n g > r e c e n t _ c o n t s t r u c t i o n _ n o t e s < / s t r i n g > < / k e y > < v a l u e > < i n t > 2 5 7 < / i n t > < / v a l u e > < / i t e m > < i t e m > < k e y > < s t r i n g > F a u c e t _ L o c a t i o n < / s t r i n g > < / k e y > < v a l u e > < i n t > 1 6 8 < / i n t > < / v a l u e > < / i t e m > < i t e m > < k e y > < s t r i n g > T i m e _ S i n c e _ U s e _ K i t c h e n < / s t r i n g > < / k e y > < v a l u e > < i n t > 2 3 3 < / i n t > < / v a l u e > < / i t e m > < i t e m > < k e y > < s t r i n g > T i m e _ S i n c e _ U s e _ H o m e < / s t r i n g > < / k e y > < v a l u e > < i n t > 2 2 2 < / i n t > < / v a l u e > < / i t e m > < i t e m > < k e y > < s t r i n g > M a j o r _ U s e < / s t r i n g > < / k e y > < v a l u e > < i n t > 1 2 8 < / i n t > < / v a l u e > < / i t e m > < i t e m > < k e y > < s t r i n g > A p p r o x _ L e n g t h _ M a i n < / s t r i n g > < / k e y > < v a l u e > < i n t > 2 0 8 < / i n t > < / v a l u e > < / i t e m > < i t e m > < k e y > < s t r i n g > C o m m e n t s < / s t r i n g > < / k e y > < v a l u e > < i n t > 1 2 6 < / i n t > < / v a l u e > < / i t e m > < i t e m > < k e y > < s t r i n g > D a t e _ H i d d e n _ S a m p l e < / s t r i n g > < / k e y > < v a l u e > < i n t > 2 0 8 < / i n t > < / v a l u e > < / i t e m > < i t e m > < k e y > < s t r i n g > D a t e _ H i d d e n _ C h a i n < / s t r i n g > < / k e y > < v a l u e > < i n t > 1 9 5 < / i n t > < / v a l u e > < / i t e m > < i t e m > < k e y > < s t r i n g > T i m e _ H i d d e n < / s t r i n g > < / k e y > < v a l u e > < i n t > 1 4 4 < / i n t > < / v a l u e > < / i t e m > < i t e m > < k e y > < s t r i n g > H o m e o w n e r _ T e n n a n t < / s t r i n g > < / k e y > < v a l u e > < i n t > 2 0 9 < / i n t > < / v a l u e > < / i t e m > < i t e m > < k e y > < s t r i n g > V i s i t # < / s t r i n g > < / k e y > < v a l u e > < i n t > 8 5 < / i n t > < / v a l u e > < / i t e m > < i t e m > < k e y > < s t r i n g > D Q _ S u r v e y < / s t r i n g > < / k e y > < v a l u e > < i n t > 1 3 0 < / i n t > < / v a l u e > < / i t e m > < i t e m > < k e y > < s t r i n g > D Q   R e a s o n < / s t r i n g > < / k e y > < v a l u e > < i n t > 1 2 8 < / i n t > < / v a l u e > < / i t e m > < / C o l u m n W i d t h s > < C o l u m n D i s p l a y I n d e x > < i t e m > < k e y > < s t r i n g > O b j e c t I D < / s t r i n g > < / k e y > < v a l u e > < i n t > 0 < / i n t > < / v a l u e > < / i t e m > < i t e m > < k e y > < s t r i n g > D i s t i n c t A d d I D < / s t r i n g > < / k e y > < v a l u e > < i n t > 1 < / i n t > < / v a l u e > < / i t e m > < i t e m > < k e y > < s t r i n g > S u r v e y I D < / s t r i n g > < / k e y > < v a l u e > < i n t > 2 < / i n t > < / v a l u e > < / i t e m > < i t e m > < k e y > < s t r i n g > D a t e < / s t r i n g > < / k e y > < v a l u e > < i n t > 3 < / i n t > < / v a l u e > < / i t e m > < i t e m > < k e y > < s t r i n g > T i m e < / s t r i n g > < / k e y > < v a l u e > < i n t > 4 < / i n t > < / v a l u e > < / i t e m > < i t e m > < k e y > < s t r i n g > R e s i d e n c e _ T y p e < / s t r i n g > < / k e y > < v a l u e > < i n t > 5 < / i n t > < / v a l u e > < / i t e m > < i t e m > < k e y > < s t r i n g > s e r v i c e _ l i n e _ m a t e r i a l < / s t r i n g > < / k e y > < v a l u e > < i n t > 6 < / i n t > < / v a l u e > < / i t e m > < i t e m > < k e y > < s t r i n g > p l u m b i n g _ m a t e r i a l < / s t r i n g > < / k e y > < v a l u e > < i n t > 7 < / i n t > < / v a l u e > < / i t e m > < i t e m > < k e y > < s t r i n g > i n d o o r _ p l u m b i n g _ e x t e n s i v e < / s t r i n g > < / k e y > < v a l u e > < i n t > 8 < / i n t > < / v a l u e > < / i t e m > < i t e m > < k e y > < s t r i n g > R e c e n t _ P l u m b i n g _ C h a n g e s < / s t r i n g > < / k e y > < v a l u e > < i n t > 9 < / i n t > < / v a l u e > < / i t e m > < i t e m > < k e y > < s t r i n g > P l u m b i n g _ C h a n g e _ D e t a i l < / s t r i n g > < / k e y > < v a l u e > < i n t > 1 0 < / i n t > < / v a l u e > < / i t e m > < i t e m > < k e y > < s t r i n g > r e c e n t _ c o n s t r u c t i o n < / s t r i n g > < / k e y > < v a l u e > < i n t > 1 1 < / i n t > < / v a l u e > < / i t e m > < i t e m > < k e y > < s t r i n g > r e c e n t _ c o n t s t r u c t i o n _ n o t e s < / s t r i n g > < / k e y > < v a l u e > < i n t > 1 2 < / i n t > < / v a l u e > < / i t e m > < i t e m > < k e y > < s t r i n g > F a u c e t _ L o c a t i o n < / s t r i n g > < / k e y > < v a l u e > < i n t > 1 3 < / i n t > < / v a l u e > < / i t e m > < i t e m > < k e y > < s t r i n g > T i m e _ S i n c e _ U s e _ K i t c h e n < / s t r i n g > < / k e y > < v a l u e > < i n t > 1 4 < / i n t > < / v a l u e > < / i t e m > < i t e m > < k e y > < s t r i n g > T i m e _ S i n c e _ U s e _ H o m e < / s t r i n g > < / k e y > < v a l u e > < i n t > 1 5 < / i n t > < / v a l u e > < / i t e m > < i t e m > < k e y > < s t r i n g > M a j o r _ U s e < / s t r i n g > < / k e y > < v a l u e > < i n t > 1 6 < / i n t > < / v a l u e > < / i t e m > < i t e m > < k e y > < s t r i n g > A p p r o x _ L e n g t h _ M a i n < / s t r i n g > < / k e y > < v a l u e > < i n t > 1 7 < / i n t > < / v a l u e > < / i t e m > < i t e m > < k e y > < s t r i n g > C o m m e n t s < / s t r i n g > < / k e y > < v a l u e > < i n t > 1 8 < / i n t > < / v a l u e > < / i t e m > < i t e m > < k e y > < s t r i n g > D a t e _ H i d d e n _ S a m p l e < / s t r i n g > < / k e y > < v a l u e > < i n t > 1 9 < / i n t > < / v a l u e > < / i t e m > < i t e m > < k e y > < s t r i n g > D a t e _ H i d d e n _ C h a i n < / s t r i n g > < / k e y > < v a l u e > < i n t > 2 0 < / i n t > < / v a l u e > < / i t e m > < i t e m > < k e y > < s t r i n g > T i m e _ H i d d e n < / s t r i n g > < / k e y > < v a l u e > < i n t > 2 1 < / i n t > < / v a l u e > < / i t e m > < i t e m > < k e y > < s t r i n g > H o m e o w n e r _ T e n n a n t < / s t r i n g > < / k e y > < v a l u e > < i n t > 2 2 < / i n t > < / v a l u e > < / i t e m > < i t e m > < k e y > < s t r i n g > V i s i t # < / s t r i n g > < / k e y > < v a l u e > < i n t > 2 3 < / i n t > < / v a l u e > < / i t e m > < i t e m > < k e y > < s t r i n g > D Q _ S u r v e y < / s t r i n g > < / k e y > < v a l u e > < i n t > 2 4 < / i n t > < / v a l u e > < / i t e m > < i t e m > < k e y > < s t r i n g > D Q   R e a s o n < / s t r i n g > < / k e y > < v a l u e > < i n t > 2 5 < / 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S a m p l e D a t a     2 _ 3 c 9 9 8 1 b 4 - b d 7 7 - 4 0 4 6 - 9 2 6 f - 7 8 2 2 8 c c e 2 f 7 6 " > < C u s t o m C o n t e n t   x m l n s = " h t t p : / / g e m i n i / p i v o t c u s t o m i z a t i o n / T a b l e X M L _ S a m p l e D a t a   2 _ 3 c 9 9 8 1 b 4 - b d 7 7 - 4 0 4 6 - 9 2 6 f - 7 8 2 2 8 c c e 2 f 7 6 " > < ! [ C D A T A [ < T a b l e W i d g e t G r i d S e r i a l i z a t i o n   x m l n s : x s i = " h t t p : / / w w w . w 3 . o r g / 2 0 0 1 / X M L S c h e m a - i n s t a n c e "   x m l n s : x s d = " h t t p : / / w w w . w 3 . o r g / 2 0 0 1 / X M L S c h e m a " > < C o l u m n S u g g e s t e d T y p e   / > < C o l u m n F o r m a t   / > < C o l u m n A c c u r a c y   / > < C o l u m n C u r r e n c y S y m b o l   / > < C o l u m n P o s i t i v e P a t t e r n   / > < C o l u m n N e g a t i v e P a t t e r n   / > < C o l u m n W i d t h s > < i t e m > < k e y > < s t r i n g > S u r v e y I D < / s t r i n g > < / k e y > < v a l u e > < i n t > 1 1 4 < / i n t > < / v a l u e > < / i t e m > < i t e m > < k e y > < s t r i n g > L e a d _ R e s u l t _ u g L < / s t r i n g > < / k e y > < v a l u e > < i n t > 1 7 1 < / i n t > < / v a l u e > < / i t e m > < i t e m > < k e y > < s t r i n g > E x c l u d e F i l t e r 1 < / s t r i n g > < / k e y > < v a l u e > < i n t > 1 5 0 < / i n t > < / v a l u e > < / i t e m > < i t e m > < k e y > < s t r i n g > E x c l u d e F i l t e r 2 < / s t r i n g > < / k e y > < v a l u e > < i n t > 1 5 0 < / i n t > < / v a l u e > < / i t e m > < i t e m > < k e y > < s t r i n g > D i s t i n c t A d d I D < / s t r i n g > < / k e y > < v a l u e > < i n t > 1 5 1 < / i n t > < / v a l u e > < / i t e m > < i t e m > < k e y > < s t r i n g > F i l t e r I D < / s t r i n g > < / k e y > < v a l u e > < i n t > 1 0 0 < / i n t > < / v a l u e > < / i t e m > < i t e m > < k e y > < s t r i n g > S a m p l e T a b l e I D < / s t r i n g > < / k e y > < v a l u e > < i n t > 1 5 7 < / i n t > < / v a l u e > < / i t e m > < i t e m > < k e y > < s t r i n g > D a t e < / s t r i n g > < / k e y > < v a l u e > < i n t > 7 9 < / i n t > < / v a l u e > < / i t e m > < i t e m > < k e y > < s t r i n g > T r e a t m e n t < / s t r i n g > < / k e y > < v a l u e > < i n t > 1 2 2 < / i n t > < / v a l u e > < / i t e m > < i t e m > < k e y > < s t r i n g > F i l t e r C o l o r < / s t r i n g > < / k e y > < v a l u e > < i n t > 1 2 3 < / i n t > < / v a l u e > < / i t e m > < i t e m > < k e y > < s t r i n g > S a m p l e T y p e < / s t r i n g > < / k e y > < v a l u e > < i n t > 1 3 5 < / i n t > < / v a l u e > < / i t e m > < i t e m > < k e y > < s t r i n g > A p p r o x C u m V o l < / s t r i n g > < / k e y > < v a l u e > < i n t > 1 5 8 < / i n t > < / v a l u e > < / i t e m > < i t e m > < k e y > < s t r i n g > T i m e S i n c e F a u c e t T u r n e d O n < / s t r i n g > < / k e y > < v a l u e > < i n t > 2 4 7 < / i n t > < / v a l u e > < / i t e m > < i t e m > < k e y > < s t r i n g > S a m p l e O r d e r N o < / s t r i n g > < / k e y > < v a l u e > < i n t > 1 6 7 < / i n t > < / v a l u e > < / i t e m > < i t e m > < k e y > < s t r i n g > S a m p l e A n o n I D < / s t r i n g > < / k e y > < v a l u e > < i n t > 1 5 8 < / i n t > < / v a l u e > < / i t e m > < i t e m > < k e y > < s t r i n g > D Q < / s t r i n g > < / k e y > < v a l u e > < i n t > 6 8 < / i n t > < / v a l u e > < / i t e m > < i t e m > < k e y > < s t r i n g > D Q _ N o t e < / s t r i n g > < / k e y > < v a l u e > < i n t > 1 1 4 < / i n t > < / v a l u e > < / i t e m > < / C o l u m n W i d t h s > < C o l u m n D i s p l a y I n d e x > < i t e m > < k e y > < s t r i n g > S u r v e y I D < / s t r i n g > < / k e y > < v a l u e > < i n t > 0 < / i n t > < / v a l u e > < / i t e m > < i t e m > < k e y > < s t r i n g > L e a d _ R e s u l t _ u g L < / s t r i n g > < / k e y > < v a l u e > < i n t > 1 < / i n t > < / v a l u e > < / i t e m > < i t e m > < k e y > < s t r i n g > E x c l u d e F i l t e r 1 < / s t r i n g > < / k e y > < v a l u e > < i n t > 2 < / i n t > < / v a l u e > < / i t e m > < i t e m > < k e y > < s t r i n g > E x c l u d e F i l t e r 2 < / s t r i n g > < / k e y > < v a l u e > < i n t > 3 < / i n t > < / v a l u e > < / i t e m > < i t e m > < k e y > < s t r i n g > D i s t i n c t A d d I D < / s t r i n g > < / k e y > < v a l u e > < i n t > 4 < / i n t > < / v a l u e > < / i t e m > < i t e m > < k e y > < s t r i n g > F i l t e r I D < / s t r i n g > < / k e y > < v a l u e > < i n t > 5 < / i n t > < / v a l u e > < / i t e m > < i t e m > < k e y > < s t r i n g > S a m p l e T a b l e I D < / s t r i n g > < / k e y > < v a l u e > < i n t > 6 < / i n t > < / v a l u e > < / i t e m > < i t e m > < k e y > < s t r i n g > D a t e < / s t r i n g > < / k e y > < v a l u e > < i n t > 7 < / i n t > < / v a l u e > < / i t e m > < i t e m > < k e y > < s t r i n g > T r e a t m e n t < / s t r i n g > < / k e y > < v a l u e > < i n t > 8 < / i n t > < / v a l u e > < / i t e m > < i t e m > < k e y > < s t r i n g > F i l t e r C o l o r < / s t r i n g > < / k e y > < v a l u e > < i n t > 9 < / i n t > < / v a l u e > < / i t e m > < i t e m > < k e y > < s t r i n g > S a m p l e T y p e < / s t r i n g > < / k e y > < v a l u e > < i n t > 1 0 < / i n t > < / v a l u e > < / i t e m > < i t e m > < k e y > < s t r i n g > A p p r o x C u m V o l < / s t r i n g > < / k e y > < v a l u e > < i n t > 1 1 < / i n t > < / v a l u e > < / i t e m > < i t e m > < k e y > < s t r i n g > T i m e S i n c e F a u c e t T u r n e d O n < / s t r i n g > < / k e y > < v a l u e > < i n t > 1 2 < / i n t > < / v a l u e > < / i t e m > < i t e m > < k e y > < s t r i n g > S a m p l e O r d e r N o < / s t r i n g > < / k e y > < v a l u e > < i n t > 1 3 < / i n t > < / v a l u e > < / i t e m > < i t e m > < k e y > < s t r i n g > S a m p l e A n o n I D < / s t r i n g > < / k e y > < v a l u e > < i n t > 1 4 < / i n t > < / v a l u e > < / i t e m > < i t e m > < k e y > < s t r i n g > D Q < / s t r i n g > < / k e y > < v a l u e > < i n t > 1 5 < / i n t > < / v a l u e > < / i t e m > < i t e m > < k e y > < s t r i n g > D Q _ N o t e < / s t r i n g > < / k e y > < v a l u e > < i n t > 1 6 < / 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S a m p l e D a t a     2 _ 3 c 9 9 8 1 b 4 - b d 7 7 - 4 0 4 6 - 9 2 6 f - 7 8 2 2 8 c c e 2 f 7 6 " > < C u s t o m C o n t e n t   x m l n s = " h t t p : / / g e m i n i / p i v o t c u s t o m i z a t i o n / T a b l e X M L _ S a m p l e D a t a   2 _ 3 c 9 9 8 1 b 4 - b d 7 7 - 4 0 4 6 - 9 2 6 f - 7 8 2 2 8 c c e 2 f 7 6 " > < ! [ C D A T A [ < T a b l e W i d g e t G r i d S e r i a l i z a t i o n   x m l n s : x s i = " h t t p : / / w w w . w 3 . o r g / 2 0 0 1 / X M L S c h e m a - i n s t a n c e "   x m l n s : x s d = " h t t p : / / w w w . w 3 . o r g / 2 0 0 1 / X M L S c h e m a " > < C o l u m n S u g g e s t e d T y p e   / > < C o l u m n F o r m a t   / > < C o l u m n A c c u r a c y   / > < C o l u m n C u r r e n c y S y m b o l   / > < C o l u m n P o s i t i v e P a t t e r n   / > < C o l u m n N e g a t i v e P a t t e r n   / > < C o l u m n W i d t h s > < i t e m > < k e y > < s t r i n g > S u r v e y I D < / s t r i n g > < / k e y > < v a l u e > < i n t > 1 1 4 < / i n t > < / v a l u e > < / i t e m > < i t e m > < k e y > < s t r i n g > L e a d _ R e s u l t _ u g L < / s t r i n g > < / k e y > < v a l u e > < i n t > 1 7 1 < / i n t > < / v a l u e > < / i t e m > < i t e m > < k e y > < s t r i n g > E x c l u d e F i l t e r 1 < / s t r i n g > < / k e y > < v a l u e > < i n t > 1 5 0 < / i n t > < / v a l u e > < / i t e m > < i t e m > < k e y > < s t r i n g > E x c l u d e F i l t e r 2 < / s t r i n g > < / k e y > < v a l u e > < i n t > 1 5 0 < / i n t > < / v a l u e > < / i t e m > < i t e m > < k e y > < s t r i n g > D i s t i n c t A d d I D < / s t r i n g > < / k e y > < v a l u e > < i n t > 1 5 1 < / i n t > < / v a l u e > < / i t e m > < i t e m > < k e y > < s t r i n g > F i l t e r I D < / s t r i n g > < / k e y > < v a l u e > < i n t > 1 0 0 < / i n t > < / v a l u e > < / i t e m > < i t e m > < k e y > < s t r i n g > S a m p l e T a b l e I D < / s t r i n g > < / k e y > < v a l u e > < i n t > 1 5 7 < / i n t > < / v a l u e > < / i t e m > < i t e m > < k e y > < s t r i n g > D a t e < / s t r i n g > < / k e y > < v a l u e > < i n t > 7 9 < / i n t > < / v a l u e > < / i t e m > < i t e m > < k e y > < s t r i n g > T r e a t m e n t < / s t r i n g > < / k e y > < v a l u e > < i n t > 1 2 2 < / i n t > < / v a l u e > < / i t e m > < i t e m > < k e y > < s t r i n g > F i l t e r C o l o r < / s t r i n g > < / k e y > < v a l u e > < i n t > 1 2 3 < / i n t > < / v a l u e > < / i t e m > < i t e m > < k e y > < s t r i n g > S a m p l e T y p e < / s t r i n g > < / k e y > < v a l u e > < i n t > 1 3 5 < / i n t > < / v a l u e > < / i t e m > < i t e m > < k e y > < s t r i n g > A p p r o x C u m V o l < / s t r i n g > < / k e y > < v a l u e > < i n t > 1 5 8 < / i n t > < / v a l u e > < / i t e m > < i t e m > < k e y > < s t r i n g > T i m e S i n c e F a u c e t T u r n e d O n < / s t r i n g > < / k e y > < v a l u e > < i n t > 2 4 7 < / i n t > < / v a l u e > < / i t e m > < i t e m > < k e y > < s t r i n g > S a m p l e O r d e r N o < / s t r i n g > < / k e y > < v a l u e > < i n t > 1 6 7 < / i n t > < / v a l u e > < / i t e m > < i t e m > < k e y > < s t r i n g > S a m p l e A n o n I D < / s t r i n g > < / k e y > < v a l u e > < i n t > 1 5 8 < / i n t > < / v a l u e > < / i t e m > < i t e m > < k e y > < s t r i n g > D Q < / s t r i n g > < / k e y > < v a l u e > < i n t > 6 8 < / i n t > < / v a l u e > < / i t e m > < i t e m > < k e y > < s t r i n g > D Q _ N o t e < / s t r i n g > < / k e y > < v a l u e > < i n t > 1 1 4 < / i n t > < / v a l u e > < / i t e m > < / C o l u m n W i d t h s > < C o l u m n D i s p l a y I n d e x > < i t e m > < k e y > < s t r i n g > S u r v e y I D < / s t r i n g > < / k e y > < v a l u e > < i n t > 0 < / i n t > < / v a l u e > < / i t e m > < i t e m > < k e y > < s t r i n g > L e a d _ R e s u l t _ u g L < / s t r i n g > < / k e y > < v a l u e > < i n t > 1 < / i n t > < / v a l u e > < / i t e m > < i t e m > < k e y > < s t r i n g > E x c l u d e F i l t e r 1 < / s t r i n g > < / k e y > < v a l u e > < i n t > 2 < / i n t > < / v a l u e > < / i t e m > < i t e m > < k e y > < s t r i n g > E x c l u d e F i l t e r 2 < / s t r i n g > < / k e y > < v a l u e > < i n t > 3 < / i n t > < / v a l u e > < / i t e m > < i t e m > < k e y > < s t r i n g > D i s t i n c t A d d I D < / s t r i n g > < / k e y > < v a l u e > < i n t > 4 < / i n t > < / v a l u e > < / i t e m > < i t e m > < k e y > < s t r i n g > F i l t e r I D < / s t r i n g > < / k e y > < v a l u e > < i n t > 5 < / i n t > < / v a l u e > < / i t e m > < i t e m > < k e y > < s t r i n g > S a m p l e T a b l e I D < / s t r i n g > < / k e y > < v a l u e > < i n t > 6 < / i n t > < / v a l u e > < / i t e m > < i t e m > < k e y > < s t r i n g > D a t e < / s t r i n g > < / k e y > < v a l u e > < i n t > 7 < / i n t > < / v a l u e > < / i t e m > < i t e m > < k e y > < s t r i n g > T r e a t m e n t < / s t r i n g > < / k e y > < v a l u e > < i n t > 8 < / i n t > < / v a l u e > < / i t e m > < i t e m > < k e y > < s t r i n g > F i l t e r C o l o r < / s t r i n g > < / k e y > < v a l u e > < i n t > 9 < / i n t > < / v a l u e > < / i t e m > < i t e m > < k e y > < s t r i n g > S a m p l e T y p e < / s t r i n g > < / k e y > < v a l u e > < i n t > 1 0 < / i n t > < / v a l u e > < / i t e m > < i t e m > < k e y > < s t r i n g > A p p r o x C u m V o l < / s t r i n g > < / k e y > < v a l u e > < i n t > 1 1 < / i n t > < / v a l u e > < / i t e m > < i t e m > < k e y > < s t r i n g > T i m e S i n c e F a u c e t T u r n e d O n < / s t r i n g > < / k e y > < v a l u e > < i n t > 1 2 < / i n t > < / v a l u e > < / i t e m > < i t e m > < k e y > < s t r i n g > S a m p l e O r d e r N o < / s t r i n g > < / k e y > < v a l u e > < i n t > 1 3 < / i n t > < / v a l u e > < / i t e m > < i t e m > < k e y > < s t r i n g > S a m p l e A n o n I D < / s t r i n g > < / k e y > < v a l u e > < i n t > 1 4 < / i n t > < / v a l u e > < / i t e m > < i t e m > < k e y > < s t r i n g > D Q < / s t r i n g > < / k e y > < v a l u e > < i n t > 1 5 < / i n t > < / v a l u e > < / i t e m > < i t e m > < k e y > < s t r i n g > D Q _ N o t e < / s t r i n g > < / k e y > < v a l u e > < i n t > 1 6 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S h o w H i d d e n " > < C u s t o m C o n t e n t > < ! [ C D A T A [ T r u e ] ] > < / C u s t o m C o n t e n t > < / G e m i n i > 
</file>

<file path=customXml/item14.xml>��< ? x m l   v e r s i o n = " 1 . 0 "   e n c o d i n g = " U T F - 1 6 " ? > < G e m i n i   x m l n s = " h t t p : / / g e m i n i / p i v o t c u s t o m i z a t i o n / T a b l e X M L _ T a b l e 6 _ 4 6 3 6 1 5 0 e - 8 c b 4 - 4 8 6 f - b 4 a d - f 1 d 3 4 9 c 3 1 0 6 d " > < C u s t o m C o n t e n t > < ! [ C D A T A [ < T a b l e W i d g e t G r i d S e r i a l i z a t i o n   x m l n s : x s i = " h t t p : / / w w w . w 3 . o r g / 2 0 0 1 / X M L S c h e m a - i n s t a n c e "   x m l n s : x s d = " h t t p : / / w w w . w 3 . o r g / 2 0 0 1 / X M L S c h e m a " > < C o l u m n S u g g e s t e d T y p e   / > < C o l u m n F o r m a t   / > < C o l u m n A c c u r a c y   / > < C o l u m n C u r r e n c y S y m b o l   / > < C o l u m n P o s i t i v e P a t t e r n   / > < C o l u m n N e g a t i v e P a t t e r n   / > < C o l u m n W i d t h s > < i t e m > < k e y > < s t r i n g > S a m p l e I D < / s t r i n g > < / k e y > < v a l u e > < i n t > 1 1 7 < / i n t > < / v a l u e > < / i t e m > < i t e m > < k e y > < s t r i n g > A d j R e s u l t < / s t r i n g > < / k e y > < v a l u e > < i n t > 1 1 6 < / i n t > < / v a l u e > < / i t e m > < i t e m > < k e y > < s t r i n g > A d d r e s s I D < / s t r i n g > < / k e y > < v a l u e > < i n t > 1 2 4 < / i n t > < / v a l u e > < / i t e m > < / C o l u m n W i d t h s > < C o l u m n D i s p l a y I n d e x > < i t e m > < k e y > < s t r i n g > S a m p l e I D < / s t r i n g > < / k e y > < v a l u e > < i n t > 0 < / i n t > < / v a l u e > < / i t e m > < i t e m > < k e y > < s t r i n g > A d j R e s u l t < / s t r i n g > < / k e y > < v a l u e > < i n t > 1 < / i n t > < / v a l u e > < / i t e m > < i t e m > < k e y > < s t r i n g > A d d r e s s I D < / s t r i n g > < / k e y > < v a l u e > < i n t > 2 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 F i l t e r D a t a _ 0 a a b 6 1 8 f - e b 8 6 - 4 0 1 6 - 8 8 2 c - d 0 4 1 d b e 6 3 5 c 5 < / K e y > < V a l u e   x m l n s : a = " h t t p : / / s c h e m a s . d a t a c o n t r a c t . o r g / 2 0 0 4 / 0 7 / M i c r o s o f t . A n a l y s i s S e r v i c e s . C o m m o n " > < a : H a s F o c u s > t r u e < / a : H a s F o c u s > < a : S i z e A t D p i 9 6 > 1 3 0 < / a : S i z e A t D p i 9 6 > < a : V i s i b l e > t r u e < / a : V i s i b l e > < / V a l u e > < / K e y V a l u e O f s t r i n g S a n d b o x E d i t o r . M e a s u r e G r i d S t a t e S c d E 3 5 R y > < K e y V a l u e O f s t r i n g S a n d b o x E d i t o r . M e a s u r e G r i d S t a t e S c d E 3 5 R y > < K e y > S a m p l e D a t a _ 6 1 8 5 3 9 6 7 - b 1 4 3 - 4 5 c 3 - a 5 9 7 - b a 9 d 3 e f c 5 c 8 e < / K e y > < V a l u e   x m l n s : a = " h t t p : / / s c h e m a s . d a t a c o n t r a c t . o r g / 2 0 0 4 / 0 7 / M i c r o s o f t . A n a l y s i s S e r v i c e s . C o m m o n " > < a : H a s F o c u s > t r u e < / a : H a s F o c u s > < a : S i z e A t D p i 9 6 > 1 3 0 < / a : S i z e A t D p i 9 6 > < a : V i s i b l e > t r u e < / a : V i s i b l e > < / V a l u e > < / K e y V a l u e O f s t r i n g S a n d b o x E d i t o r . M e a s u r e G r i d S t a t e S c d E 3 5 R y > < K e y V a l u e O f s t r i n g S a n d b o x E d i t o r . M e a s u r e G r i d S t a t e S c d E 3 5 R y > < K e y > S u r v e y D a t a _ 4 e 9 1 4 7 3 c - 1 a b c - 4 9 8 6 - a 0 1 5 - b f 3 2 4 b 3 6 5 5 0 f < / K e y > < V a l u e   x m l n s : a = " h t t p : / / s c h e m a s . d a t a c o n t r a c t . o r g / 2 0 0 4 / 0 7 / M i c r o s o f t . A n a l y s i s S e r v i c e s . C o m m o n " > < a : H a s F o c u s > f a l s e < / a : H a s F o c u s > < a : S i z e A t D p i 9 6 > 1 2 3 < / a : S i z e A t D p i 9 6 > < a : V i s i b l e > t r u e < / a : V i s i b l e > < / V a l u e > < / K e y V a l u e O f s t r i n g S a n d b o x E d i t o r . M e a s u r e G r i d S t a t e S c d E 3 5 R y > < / A r r a y O f K e y V a l u e O f s t r i n g S a n d b o x E d i t o r . M e a s u r e G r i d S t a t e S c d E 3 5 R y > ] ] > < / C u s t o m C o n t e n t > < / G e m i n i > 
</file>

<file path=customXml/item16.xml>��< ? x m l   v e r s i o n = " 1 . 0 "   e n c o d i n g = " U T F - 1 6 " ? > < G e m i n i   x m l n s = " h t t p : / / g e m i n i / p i v o t c u s t o m i z a t i o n / T a b l e X M L _ S u r v e y D a t a     2 _ 7 d 0 f 4 3 3 e - 5 b 2 c - 4 2 2 1 - a 3 d 0 - 2 0 4 f 5 a 7 7 c f 4 d " > < C u s t o m C o n t e n t   x m l n s = " h t t p : / / g e m i n i / p i v o t c u s t o m i z a t i o n / T a b l e X M L _ S u r v e y D a t a   2 _ 7 d 0 f 4 3 3 e - 5 b 2 c - 4 2 2 1 - a 3 d 0 - 2 0 4 f 5 a 7 7 c f 4 d " > < ! [ C D A T A [ < T a b l e W i d g e t G r i d S e r i a l i z a t i o n   x m l n s : x s i = " h t t p : / / w w w . w 3 . o r g / 2 0 0 1 / X M L S c h e m a - i n s t a n c e "   x m l n s : x s d = " h t t p : / / w w w . w 3 . o r g / 2 0 0 1 / X M L S c h e m a " > < C o l u m n S u g g e s t e d T y p e   / > < C o l u m n F o r m a t   / > < C o l u m n A c c u r a c y   / > < C o l u m n C u r r e n c y S y m b o l   / > < C o l u m n P o s i t i v e P a t t e r n   / > < C o l u m n N e g a t i v e P a t t e r n   / > < C o l u m n W i d t h s > < i t e m > < k e y > < s t r i n g > O b j e c t I D < / s t r i n g > < / k e y > < v a l u e > < i n t > 1 1 2 < / i n t > < / v a l u e > < / i t e m > < i t e m > < k e y > < s t r i n g > D i s t i n c t A d d I D < / s t r i n g > < / k e y > < v a l u e > < i n t > 1 5 1 < / i n t > < / v a l u e > < / i t e m > < i t e m > < k e y > < s t r i n g > S u r v e y I D < / s t r i n g > < / k e y > < v a l u e > < i n t > 1 1 4 < / i n t > < / v a l u e > < / i t e m > < i t e m > < k e y > < s t r i n g > D a t e < / s t r i n g > < / k e y > < v a l u e > < i n t > 7 9 < / i n t > < / v a l u e > < / i t e m > < i t e m > < k e y > < s t r i n g > T i m e < / s t r i n g > < / k e y > < v a l u e > < i n t > 8 0 < / i n t > < / v a l u e > < / i t e m > < i t e m > < k e y > < s t r i n g > R e s i d e n c e _ T y p e < / s t r i n g > < / k e y > < v a l u e > < i n t > 1 6 5 < / i n t > < / v a l u e > < / i t e m > < i t e m > < k e y > < s t r i n g > s e r v i c e _ l i n e _ m a t e r i a l < / s t r i n g > < / k e y > < v a l u e > < i n t > 2 0 5 < / i n t > < / v a l u e > < / i t e m > < i t e m > < k e y > < s t r i n g > p l u m b i n g _ m a t e r i a l < / s t r i n g > < / k e y > < v a l u e > < i n t > 1 8 7 < / i n t > < / v a l u e > < / i t e m > < i t e m > < k e y > < s t r i n g > i n d o o r _ p l u m b i n g _ e x t e n s i v e < / s t r i n g > < / k e y > < v a l u e > < i n t > 2 5 6 < / i n t > < / v a l u e > < / i t e m > < i t e m > < k e y > < s t r i n g > R e c e n t _ P l u m b i n g _ C h a n g e s < / s t r i n g > < / k e y > < v a l u e > < i n t > 2 5 0 < / i n t > < / v a l u e > < / i t e m > < i t e m > < k e y > < s t r i n g > P l u m b i n g _ C h a n g e _ D e t a i l < / s t r i n g > < / k e y > < v a l u e > < i n t > 2 3 4 < / i n t > < / v a l u e > < / i t e m > < i t e m > < k e y > < s t r i n g > r e c e n t _ c o n s t r u c t i o n < / s t r i n g > < / k e y > < v a l u e > < i n t > 1 9 9 < / i n t > < / v a l u e > < / i t e m > < i t e m > < k e y > < s t r i n g > r e c e n t _ c o n t s t r u c t i o n _ n o t e s < / s t r i n g > < / k e y > < v a l u e > < i n t > 2 5 7 < / i n t > < / v a l u e > < / i t e m > < i t e m > < k e y > < s t r i n g > F a u c e t _ L o c a t i o n < / s t r i n g > < / k e y > < v a l u e > < i n t > 1 6 8 < / i n t > < / v a l u e > < / i t e m > < i t e m > < k e y > < s t r i n g > T i m e _ S i n c e _ U s e _ K i t c h e n < / s t r i n g > < / k e y > < v a l u e > < i n t > 2 3 3 < / i n t > < / v a l u e > < / i t e m > < i t e m > < k e y > < s t r i n g > T i m e _ S i n c e _ U s e _ H o m e < / s t r i n g > < / k e y > < v a l u e > < i n t > 2 2 2 < / i n t > < / v a l u e > < / i t e m > < i t e m > < k e y > < s t r i n g > M a j o r _ U s e < / s t r i n g > < / k e y > < v a l u e > < i n t > 1 2 8 < / i n t > < / v a l u e > < / i t e m > < i t e m > < k e y > < s t r i n g > A p p r o x _ L e n g t h _ M a i n < / s t r i n g > < / k e y > < v a l u e > < i n t > 2 0 8 < / i n t > < / v a l u e > < / i t e m > < i t e m > < k e y > < s t r i n g > C o m m e n t s < / s t r i n g > < / k e y > < v a l u e > < i n t > 1 2 6 < / i n t > < / v a l u e > < / i t e m > < i t e m > < k e y > < s t r i n g > D a t e _ H i d d e n _ S a m p l e < / s t r i n g > < / k e y > < v a l u e > < i n t > 2 0 8 < / i n t > < / v a l u e > < / i t e m > < i t e m > < k e y > < s t r i n g > D a t e _ H i d d e n _ C h a i n < / s t r i n g > < / k e y > < v a l u e > < i n t > 1 9 5 < / i n t > < / v a l u e > < / i t e m > < i t e m > < k e y > < s t r i n g > T i m e _ H i d d e n < / s t r i n g > < / k e y > < v a l u e > < i n t > 1 4 4 < / i n t > < / v a l u e > < / i t e m > < i t e m > < k e y > < s t r i n g > H o m e o w n e r _ T e n n a n t < / s t r i n g > < / k e y > < v a l u e > < i n t > 2 0 9 < / i n t > < / v a l u e > < / i t e m > < i t e m > < k e y > < s t r i n g > V i s i t # < / s t r i n g > < / k e y > < v a l u e > < i n t > 8 5 < / i n t > < / v a l u e > < / i t e m > < i t e m > < k e y > < s t r i n g > D Q _ S u r v e y < / s t r i n g > < / k e y > < v a l u e > < i n t > 1 3 0 < / i n t > < / v a l u e > < / i t e m > < i t e m > < k e y > < s t r i n g > D Q   R e a s o n < / s t r i n g > < / k e y > < v a l u e > < i n t > 1 2 8 < / i n t > < / v a l u e > < / i t e m > < / C o l u m n W i d t h s > < C o l u m n D i s p l a y I n d e x > < i t e m > < k e y > < s t r i n g > O b j e c t I D < / s t r i n g > < / k e y > < v a l u e > < i n t > 0 < / i n t > < / v a l u e > < / i t e m > < i t e m > < k e y > < s t r i n g > D i s t i n c t A d d I D < / s t r i n g > < / k e y > < v a l u e > < i n t > 1 < / i n t > < / v a l u e > < / i t e m > < i t e m > < k e y > < s t r i n g > S u r v e y I D < / s t r i n g > < / k e y > < v a l u e > < i n t > 2 < / i n t > < / v a l u e > < / i t e m > < i t e m > < k e y > < s t r i n g > D a t e < / s t r i n g > < / k e y > < v a l u e > < i n t > 3 < / i n t > < / v a l u e > < / i t e m > < i t e m > < k e y > < s t r i n g > T i m e < / s t r i n g > < / k e y > < v a l u e > < i n t > 4 < / i n t > < / v a l u e > < / i t e m > < i t e m > < k e y > < s t r i n g > R e s i d e n c e _ T y p e < / s t r i n g > < / k e y > < v a l u e > < i n t > 5 < / i n t > < / v a l u e > < / i t e m > < i t e m > < k e y > < s t r i n g > s e r v i c e _ l i n e _ m a t e r i a l < / s t r i n g > < / k e y > < v a l u e > < i n t > 6 < / i n t > < / v a l u e > < / i t e m > < i t e m > < k e y > < s t r i n g > p l u m b i n g _ m a t e r i a l < / s t r i n g > < / k e y > < v a l u e > < i n t > 7 < / i n t > < / v a l u e > < / i t e m > < i t e m > < k e y > < s t r i n g > i n d o o r _ p l u m b i n g _ e x t e n s i v e < / s t r i n g > < / k e y > < v a l u e > < i n t > 8 < / i n t > < / v a l u e > < / i t e m > < i t e m > < k e y > < s t r i n g > R e c e n t _ P l u m b i n g _ C h a n g e s < / s t r i n g > < / k e y > < v a l u e > < i n t > 9 < / i n t > < / v a l u e > < / i t e m > < i t e m > < k e y > < s t r i n g > P l u m b i n g _ C h a n g e _ D e t a i l < / s t r i n g > < / k e y > < v a l u e > < i n t > 1 0 < / i n t > < / v a l u e > < / i t e m > < i t e m > < k e y > < s t r i n g > r e c e n t _ c o n s t r u c t i o n < / s t r i n g > < / k e y > < v a l u e > < i n t > 1 1 < / i n t > < / v a l u e > < / i t e m > < i t e m > < k e y > < s t r i n g > r e c e n t _ c o n t s t r u c t i o n _ n o t e s < / s t r i n g > < / k e y > < v a l u e > < i n t > 1 2 < / i n t > < / v a l u e > < / i t e m > < i t e m > < k e y > < s t r i n g > F a u c e t _ L o c a t i o n < / s t r i n g > < / k e y > < v a l u e > < i n t > 1 3 < / i n t > < / v a l u e > < / i t e m > < i t e m > < k e y > < s t r i n g > T i m e _ S i n c e _ U s e _ K i t c h e n < / s t r i n g > < / k e y > < v a l u e > < i n t > 1 4 < / i n t > < / v a l u e > < / i t e m > < i t e m > < k e y > < s t r i n g > T i m e _ S i n c e _ U s e _ H o m e < / s t r i n g > < / k e y > < v a l u e > < i n t > 1 5 < / i n t > < / v a l u e > < / i t e m > < i t e m > < k e y > < s t r i n g > M a j o r _ U s e < / s t r i n g > < / k e y > < v a l u e > < i n t > 1 6 < / i n t > < / v a l u e > < / i t e m > < i t e m > < k e y > < s t r i n g > A p p r o x _ L e n g t h _ M a i n < / s t r i n g > < / k e y > < v a l u e > < i n t > 1 7 < / i n t > < / v a l u e > < / i t e m > < i t e m > < k e y > < s t r i n g > C o m m e n t s < / s t r i n g > < / k e y > < v a l u e > < i n t > 1 8 < / i n t > < / v a l u e > < / i t e m > < i t e m > < k e y > < s t r i n g > D a t e _ H i d d e n _ S a m p l e < / s t r i n g > < / k e y > < v a l u e > < i n t > 1 9 < / i n t > < / v a l u e > < / i t e m > < i t e m > < k e y > < s t r i n g > D a t e _ H i d d e n _ C h a i n < / s t r i n g > < / k e y > < v a l u e > < i n t > 2 0 < / i n t > < / v a l u e > < / i t e m > < i t e m > < k e y > < s t r i n g > T i m e _ H i d d e n < / s t r i n g > < / k e y > < v a l u e > < i n t > 2 1 < / i n t > < / v a l u e > < / i t e m > < i t e m > < k e y > < s t r i n g > H o m e o w n e r _ T e n n a n t < / s t r i n g > < / k e y > < v a l u e > < i n t > 2 2 < / i n t > < / v a l u e > < / i t e m > < i t e m > < k e y > < s t r i n g > V i s i t # < / s t r i n g > < / k e y > < v a l u e > < i n t > 2 3 < / i n t > < / v a l u e > < / i t e m > < i t e m > < k e y > < s t r i n g > D Q _ S u r v e y < / s t r i n g > < / k e y > < v a l u e > < i n t > 2 4 < / i n t > < / v a l u e > < / i t e m > < i t e m > < k e y > < s t r i n g > D Q   R e a s o n < / s t r i n g > < / k e y > < v a l u e > < i n t > 2 5 < / i n t > < / v a l u e > < / i t e m > < / C o l u m n D i s p l a y I n d e x > < C o l u m n F r o z e n   / > < C o l u m n C h e c k e d   / > < C o l u m n F i l t e r   / > < S e l e c t i o n F i l t e r   / > < F i l t e r P a r a m e t e r s   / > < I s S o r t D e s c e n d i n g > f a l s e < / I s S o r t D e s c e n d i n g > < / T a b l e W i d g e t G r i d S e r i a l i z a t i o n > ] ] > < / C u s t o m C o n t e n t > < / G e m i n i > 
</file>

<file path=customXml/item17.xml><?xml version="1.0" encoding="utf-8"?>
<ct:contentTypeSchema xmlns:ct="http://schemas.microsoft.com/office/2006/metadata/contentType" xmlns:ma="http://schemas.microsoft.com/office/2006/metadata/properties/metaAttributes" ct:_="" ma:_="" ma:contentTypeName="Document" ma:contentTypeID="0x0101007C8710C78DCB1843AF522D00C5507ED1" ma:contentTypeVersion="15" ma:contentTypeDescription="Create a new document." ma:contentTypeScope="" ma:versionID="8642d59a1e925036ffa191735c690349">
  <xsd:schema xmlns:xsd="http://www.w3.org/2001/XMLSchema" xmlns:xs="http://www.w3.org/2001/XMLSchema" xmlns:p="http://schemas.microsoft.com/office/2006/metadata/properties" xmlns:ns3="d1463095-3a30-4320-bc67-a0eaf4b2b6de" xmlns:ns4="768f1d54-2af0-4aa2-b2c9-ce08aa72ee5f" targetNamespace="http://schemas.microsoft.com/office/2006/metadata/properties" ma:root="true" ma:fieldsID="e9347f3bb801b18319f2a880bc06c603" ns3:_="" ns4:_="">
    <xsd:import namespace="d1463095-3a30-4320-bc67-a0eaf4b2b6de"/>
    <xsd:import namespace="768f1d54-2af0-4aa2-b2c9-ce08aa72ee5f"/>
    <xsd:element name="properties">
      <xsd:complexType>
        <xsd:sequence>
          <xsd:element name="documentManagement">
            <xsd:complexType>
              <xsd:all>
                <xsd:element ref="ns3:SharedWithUsers" minOccurs="0"/>
                <xsd:element ref="ns3:SharedWithDetails" minOccurs="0"/>
                <xsd:element ref="ns3:SharingHintHash"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463095-3a30-4320-bc67-a0eaf4b2b6d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68f1d54-2af0-4aa2-b2c9-ce08aa72ee5f"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8.xml>��< ? x m l   v e r s i o n = " 1 . 0 "   e n c o d i n g = " u t f - 1 6 " ? > < D a t a M a s h u p   s q m i d = " d 0 b d a 1 1 e - 2 d 2 7 - 4 4 3 1 - b a 4 b - d d b 7 b 8 2 0 c 1 c 7 "   x m l n s = " h t t p : / / s c h e m a s . m i c r o s o f t . c o m / D a t a M a s h u p " > A A A A A E Y G A A B Q S w M E F A A C A A g A h 4 B s T 0 O x 9 u O n A A A A + A A A A B I A H A B D b 2 5 m a W c v U G F j a 2 F n Z S 5 4 b W w g o h g A K K A U A A A A A A A A A A A A A A A A A A A A A A A A A A A A h Y 9 B D o I w F E S v Q r q n L R X U k E 9 Z u J X E h G j c k l K h E Y q h x X I 3 F x 7 J K 0 i i q D u X M 3 m T v H n c 7 p C O b e N d Z W 9 U p x M U Y I o 8 q U V X K l 0 l a L A n f 4 1 S D r t C n I t K e h O s T T w a l a D a 2 k t M i H M O u w X u + o o w S g N y z L a 5 q G V b + E o b W 2 g h 0 W d V / l 8 h D o e X D G d 4 x X A U R U s c h g G Q u Y Z M 6 S / C J m N M g f y U s B k a O / S S S + 3 v c y B z B P J + w Z 9 Q S w M E F A A C A A g A h 4 B s T 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e A b E 8 0 d / u v P Q M A A B U M A A A T A B w A R m 9 y b X V s Y X M v U 2 V j d G l v b j E u b S C i G A A o o B Q A A A A A A A A A A A A A A A A A A A A A A A A A A A D l l s F u 4 j A Q h u 9 I v E M U L i C h S l 2 t 9 r L a Q x V a F Z X S L t D 2 U F W W S W b B r W M j 2 2 m p K t 5 9 J z E h A T t o V f W 2 X I g 8 Y 4 / 9 z + c Z a 4 g N k y K Y 2 v / T n + 1 W u 6 W X V E E S X D B u Q A 2 o o c G v g I N p t w L 8 T W W m Y s C R 8 3 U M / C T K l A J h H q R 6 m U v 5 0 u 1 9 P I 5 p C r / C a n b 4 t H m M p D D o 9 t S 3 i 3 T C a E n F A o P M 3 l c Q 4 m o z O u d w M l N U 6 D 9 S p Z H k W S p y o + 7 a i P 2 P j + 2 a w 0 H Y D 4 b C / P h + k j t s + s F H O M 3 U K 7 w X F o N j g Y G 1 K Q x 2 C i n C e G y F 8 V o m w J t m D k A r t s r F c T y G Q h v K O Y k k a h A b x x 5 R Z c g E V p z G Q F C J 3 Q 4 S / D Y s t V s / W 6 2 U X J N G 5 7 3 l F E s W c H z D d 9 q d e i k N 7 p I n 5 I L L N 8 d 6 e z d x F R 3 L a g t U v G 8 2 v X a L C W / 6 6 t B M a b r i 8 F l o q t l f B 0 0 j G i O g C S q u M 2 5 I t h i V d p G l c 1 C F B + 6 W Z w l Y Y U 9 L B y 4 X L K b c 9 f j m 8 x g w b Z i I z V m S + M A 9 g n S h R X F E n 7 m R p 5 k C a l L U r Q E Q V E k q x 7 a N 5 r s m F t A o S + 8 l d / c x w 7 h T P C B c 0 C w G M 8 u U g O R G e N S 0 I W 5 U A m o s m 8 5 7 J q T w H v e 3 b 4 z U K S 0 2 / I + Y d s J z p a T S A R M 1 Z M O S 2 R 2 v l Q 0 h 7 I S Y R J w 8 F A m s K / 7 y z O Y j F r + S v C C c y L d g X B w / D P q n v Y L i T n g F K x P Y 4 N U S U + B Y Q H C C f m B m a a 3 d / X A H V c 5 D r 4 u r i 6 e D Y x 1 A B 7 k S s j 2 m D j D a J + c Q l i N 4 O D w c E m B z v s v y p l e k Y A I y n 4 G 6 W L 1 r K m 5 N 2 / H u v t a 5 f r W M 5 O H + b z X L e + K T t N 3 a q + m F U J + u 6 b v Z X 1 f T b + b P e F + 8 d e J 4 u W 1 s B s 3 l F D / q f b D g C D R L A N P g f 1 d o U K 8 M j Z w J I C k u p h h 1 2 / U K D z Z n Y t H s w U Q i p S I 7 R x w H o d m r G 3 E C M Y p K b k t P K 6 p 2 O / 2 + A z 5 u D G V u Y G W X i y U + c F Q W e x 8 / l Y / Z O R G B a L l R L a x k J G N a X 6 p U M 1 e Y F F T n b x d y x U y 8 B F 8 D O X C 8 l F V m a l 7 X 9 F n 6 X 0 H b l 9 Y I x M I s y T V l v i C R T P O r 6 Z 4 i J 4 R c M i z J g t i 7 5 W / K p Q 9 K X A X I k a r O Y D 1 2 E U r U g v x E 8 k 3 k 7 1 U Q g n p a + D 3 T z H S 8 r d C i 7 T M F E 6 D 6 I I X H + u R f U E s B A i 0 A F A A C A A g A h 4 B s T 0 O x 9 u O n A A A A + A A A A B I A A A A A A A A A A A A A A A A A A A A A A E N v b m Z p Z y 9 Q Y W N r Y W d l L n h t b F B L A Q I t A B Q A A g A I A I e A b E 8 P y u m r p A A A A O k A A A A T A A A A A A A A A A A A A A A A A P M A A A B b Q 2 9 u d G V u d F 9 U e X B l c 1 0 u e G 1 s U E s B A i 0 A F A A C A A g A h 4 B s T z R 3 + 6 8 9 A w A A F Q w A A B M A A A A A A A A A A A A A A A A A 5 A E A A E Z v c m 1 1 b G F z L 1 N l Y 3 R p b 2 4 x L m 1 Q S w U G A A A A A A M A A w D C A A A A b g 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0 D 4 A A A A A A A C u P 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m l s d G V y R G F 0 Y T w v S X R l b V B h d G g + P C 9 J d G V t T G 9 j Y X R p b 2 4 + P F N 0 Y W J s Z U V u d H J p Z X M + P E V u d H J 5 I F R 5 c G U 9 I k l z U H J p d m F 0 Z S I g V m F s d W U 9 I m w w I i A v P j x F b n R y e S B U e X B l P S J O Y X Z p Z 2 F 0 a W 9 u U 3 R l c E 5 h b W U i I F Z h b H V l P S J z T m F 2 a W d h d G l v b i I g L z 4 8 R W 5 0 c n k g V H l w Z T 0 i R m l s b E V u Y W J s Z W Q i I F Z h b H V l P S J s M C I g L z 4 8 R W 5 0 c n k g V H l w Z T 0 i R m l s b E 9 i a m V j d F R 5 c G U i I F Z h b H V l P S J z U G l 2 b 3 R U Y W J s Z 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F c n J v c k N v Z G U i I F Z h b H V l P S J z V W 5 r b m 9 3 b i I g L z 4 8 R W 5 0 c n k g V H l w Z T 0 i R m l s b E V y c m 9 y Q 2 9 1 b n Q i I F Z h b H V l P S J s M C I g L z 4 8 R W 5 0 c n k g V H l w Z T 0 i R m l s b E x h c 3 R V c G R h d G V k I i B W Y W x 1 Z T 0 i Z D I w M T k t M T E t M T J U M j M 6 M D E 6 M j A u N z E x O D Y x M F o i I C 8 + P E V u d H J 5 I F R 5 c G U 9 I k Z p b G x D b 2 x 1 b W 5 U e X B l c y I g V m F s d W U 9 I n N B d 1 l B Q U F B R 0 J n W U d C d 1 l B Q m d Z R 0 F B Q U R B Q T 0 9 I i A v P j x F b n R y e S B U e X B l P S J R d W V y e U l E I i B W Y W x 1 Z T 0 i c 2 Z h M z Y 0 M j M 5 L W R h N D A t N D M 5 O C 0 5 Y W Y z L W Q z Y T J j Y T N h M D c w Y i I g L z 4 8 R W 5 0 c n k g V H l w Z T 0 i R m l s b E N v d W 5 0 I i B W Y W x 1 Z T 0 i b D M z N y I g L z 4 8 R W 5 0 c n k g V H l w Z T 0 i R m l s b E N v b H V t b k 5 h b W V z I i B W Y W x 1 Z T 0 i c 1 s m c X V v d D t G a W x 0 Z X J J R C Z x d W 9 0 O y w m c X V v d D t T d X J 2 Z X l J R C Z x d W 9 0 O y w m c X V v d D t T R V R f M T k 4 J n F 1 b 3 Q 7 L C Z x d W 9 0 O 1 R l c 3 R f R G F 0 Z S Z x d W 9 0 O y w m c X V v d D t E a X N 0 a W 5 j d E F k Z E l E J n F 1 b 3 Q 7 L C Z x d W 9 0 O 0 Z p b H R l c l 9 U e X B l J n F 1 b 3 Q 7 L C Z x d W 9 0 O 0 Z p b G x 0 Z X J f T W 9 k Z W w m c X V v d D s s J n F 1 b 3 Q 7 R m l s d G V y X 0 R l c 3 J p c H R p b 2 4 m c X V v d D s s J n F 1 b 3 Q 7 S W 5 z d G F s b F 9 D b 3 J y Z W N 0 J n F 1 b 3 Q 7 L C Z x d W 9 0 O 0 N h c n R f U m V w b G F j Z V 9 E Y X R l J n F 1 b 3 Q 7 L C Z x d W 9 0 O 0 F w c H J v e F 9 D Y X J 0 X 1 J l c G x h Y 2 V f R G F 0 Z S Z x d W 9 0 O y w m c X V v d D t S Z X B s Y W N l R H V y Y X R p b 2 4 m c X V v d D s s J n F 1 b 3 Q 7 Q 2 F y d H J p Z G d l X 0 1 v Z G V s J n F 1 b 3 Q 7 L C Z x d W 9 0 O 0 Z p b H R l c l 9 V c 2 U m c X V v d D s s J n F 1 b 3 Q 7 S G 9 0 X 0 N v b G R f R m x v d y Z x d W 9 0 O y w m c X V v d D t E U S Z x d W 9 0 O y w m c X V v d D t E U V 9 S Z W F z b 2 4 m c X V v d D s s J n F 1 b 3 Q 7 U F V S J n F 1 b 3 Q 7 L C Z x d W 9 0 O 0 5 v d G U m c X V v d D t d I i A v P j x F b n R y e S B U e X B l P S J G a W x s U 3 R h d H V z I i B W Y W x 1 Z T 0 i c 0 N v b X B s Z X R l I i A v P j x F b n R y e S B U e X B l P S J Q a X Z v d E 9 i a m V j d E 5 h b W U i I F Z h b H V l P S J z R m l s d G V y c y B p b i B T d G F 0 c y B Q b 2 9 s I V B p d m 9 0 V G F i b G U x I i A v P j x F b n R y e S B U e X B l P S J B Z G R l Z F R v R G F 0 Y U 1 v Z G V s I i B W Y W x 1 Z T 0 i b D E i I C 8 + P E V u d H J 5 I F R 5 c G U 9 I l J l b G F 0 a W 9 u c 2 h p c E l u Z m 9 D b 2 5 0 Y W l u Z X I i I F Z h b H V l P S J z e y Z x d W 9 0 O 2 N v b H V t b k N v d W 5 0 J n F 1 b 3 Q 7 O j E 5 L C Z x d W 9 0 O 2 t l e U N v b H V t b k 5 h b W V z J n F 1 b 3 Q 7 O l t d L C Z x d W 9 0 O 3 F 1 Z X J 5 U m V s Y X R p b 2 5 z a G l w c y Z x d W 9 0 O z p b X S w m c X V v d D t j b 2 x 1 b W 5 J Z G V u d G l 0 a W V z J n F 1 b 3 Q 7 O l s m c X V v d D t T Z W N 0 a W 9 u M S 9 G a W x 0 Z X J E Y X R h L 0 N o Y W 5 n Z W Q g V H l w Z S 5 7 R m l s d G V y S U Q s M H 0 m c X V v d D s s J n F 1 b 3 Q 7 U 2 V j d G l v b j E v R m l s d G V y R G F 0 Y S 9 D a G F u Z 2 V k I F R 5 c G U u e 1 N 1 c n Z l e U l E L D F 9 J n F 1 b 3 Q 7 L C Z x d W 9 0 O 1 N l Y 3 R p b 2 4 x L 0 Z p b H R l c k R h d G E v U 2 9 1 c m N l L n t T R V R f M T k 4 L D J 9 J n F 1 b 3 Q 7 L C Z x d W 9 0 O 1 N l Y 3 R p b 2 4 x L 0 Z p b H R l c k R h d G E v U 2 9 1 c m N l L n t U Z X N 0 X 0 R h d G U s M 3 0 m c X V v d D s s J n F 1 b 3 Q 7 U 2 V j d G l v b j E v R m l s d G V y R G F 0 Y S 9 T b 3 V y Y 2 U u e 0 R p c 3 R p b m N 0 Q W R k S U Q s N H 0 m c X V v d D s s J n F 1 b 3 Q 7 U 2 V j d G l v b j E v R m l s d G V y R G F 0 Y S 9 D a G F u Z 2 V k I F R 5 c G U u e 0 Z p b H R l c l 9 U e X B l L D V 9 J n F 1 b 3 Q 7 L C Z x d W 9 0 O 1 N l Y 3 R p b 2 4 x L 0 Z p b H R l c k R h d G E v Q 2 h h b m d l Z C B U e X B l L n t G a W x s d G V y X 0 1 v Z G V s L D Z 9 J n F 1 b 3 Q 7 L C Z x d W 9 0 O 1 N l Y 3 R p b 2 4 x L 0 Z p b H R l c k R h d G E v Q 2 h h b m d l Z C B U e X B l L n t G a W x 0 Z X J f R G V z c m l w d G l v b i w 3 f S Z x d W 9 0 O y w m c X V v d D t T Z W N 0 a W 9 u M S 9 G a W x 0 Z X J E Y X R h L 0 N o Y W 5 n Z W Q g V H l w Z S 5 7 S W 5 z d G F s b F 9 D b 3 J y Z W N 0 L D h 9 J n F 1 b 3 Q 7 L C Z x d W 9 0 O 1 N l Y 3 R p b 2 4 x L 0 Z p b H R l c k R h d G E v Q 2 h h b m d l Z C B U e X B l L n t D Y X J 0 X 1 J l c G x h Y 2 V f R G F 0 Z S w 5 f S Z x d W 9 0 O y w m c X V v d D t T Z W N 0 a W 9 u M S 9 G a W x 0 Z X J E Y X R h L 0 N o Y W 5 n Z W Q g V H l w Z S 5 7 Q X B w c m 9 4 X 0 N h c n R f U m V w b G F j Z V 9 E Y X R l L D E w f S Z x d W 9 0 O y w m c X V v d D t T Z W N 0 a W 9 u M S 9 G a W x 0 Z X J E Y X R h L 1 N v d X J j Z S 5 7 U m V w b G F j Z U R 1 c m F 0 a W 9 u L D E x f S Z x d W 9 0 O y w m c X V v d D t T Z W N 0 a W 9 u M S 9 G a W x 0 Z X J E Y X R h L 0 N o Y W 5 n Z W Q g V H l w Z S 5 7 Q 2 F y d H J p Z G d l X 0 1 v Z G V s L D E y f S Z x d W 9 0 O y w m c X V v d D t T Z W N 0 a W 9 u M S 9 G a W x 0 Z X J E Y X R h L 0 N o Y W 5 n Z W Q g V H l w Z S 5 7 R m l s d G V y X 1 V z Z S w x M 3 0 m c X V v d D s s J n F 1 b 3 Q 7 U 2 V j d G l v b j E v R m l s d G V y R G F 0 Y S 9 D a G F u Z 2 V k I F R 5 c G U u e 0 h v d F 9 D b 2 x k X 0 Z s b 3 c s M T R 9 J n F 1 b 3 Q 7 L C Z x d W 9 0 O 1 N l Y 3 R p b 2 4 x L 0 Z p b H R l c k R h d G E v U 2 9 1 c m N l L n t E U S w x N X 0 m c X V v d D s s J n F 1 b 3 Q 7 U 2 V j d G l v b j E v R m l s d G V y R G F 0 Y S 9 T b 3 V y Y 2 U u e 0 R R X 1 J l Y X N v b i w x N n 0 m c X V v d D s s J n F 1 b 3 Q 7 U 2 V j d G l v b j E v R m l s d G V y R G F 0 Y S 9 D a G F u Z 2 V k I F R 5 c G U u e 1 B V U i w x N 3 0 m c X V v d D s s J n F 1 b 3 Q 7 U 2 V j d G l v b j E v R m l s d G V y R G F 0 Y S 9 D a G F u Z 2 V k I F R 5 c G U u e 0 5 v d G U s M T h 9 J n F 1 b 3 Q 7 X S w m c X V v d D t D b 2 x 1 b W 5 D b 3 V u d C Z x d W 9 0 O z o x O S w m c X V v d D t L Z X l D b 2 x 1 b W 5 O Y W 1 l c y Z x d W 9 0 O z p b X S w m c X V v d D t D b 2 x 1 b W 5 J Z G V u d G l 0 a W V z J n F 1 b 3 Q 7 O l s m c X V v d D t T Z W N 0 a W 9 u M S 9 G a W x 0 Z X J E Y X R h L 0 N o Y W 5 n Z W Q g V H l w Z S 5 7 R m l s d G V y S U Q s M H 0 m c X V v d D s s J n F 1 b 3 Q 7 U 2 V j d G l v b j E v R m l s d G V y R G F 0 Y S 9 D a G F u Z 2 V k I F R 5 c G U u e 1 N 1 c n Z l e U l E L D F 9 J n F 1 b 3 Q 7 L C Z x d W 9 0 O 1 N l Y 3 R p b 2 4 x L 0 Z p b H R l c k R h d G E v U 2 9 1 c m N l L n t T R V R f M T k 4 L D J 9 J n F 1 b 3 Q 7 L C Z x d W 9 0 O 1 N l Y 3 R p b 2 4 x L 0 Z p b H R l c k R h d G E v U 2 9 1 c m N l L n t U Z X N 0 X 0 R h d G U s M 3 0 m c X V v d D s s J n F 1 b 3 Q 7 U 2 V j d G l v b j E v R m l s d G V y R G F 0 Y S 9 T b 3 V y Y 2 U u e 0 R p c 3 R p b m N 0 Q W R k S U Q s N H 0 m c X V v d D s s J n F 1 b 3 Q 7 U 2 V j d G l v b j E v R m l s d G V y R G F 0 Y S 9 D a G F u Z 2 V k I F R 5 c G U u e 0 Z p b H R l c l 9 U e X B l L D V 9 J n F 1 b 3 Q 7 L C Z x d W 9 0 O 1 N l Y 3 R p b 2 4 x L 0 Z p b H R l c k R h d G E v Q 2 h h b m d l Z C B U e X B l L n t G a W x s d G V y X 0 1 v Z G V s L D Z 9 J n F 1 b 3 Q 7 L C Z x d W 9 0 O 1 N l Y 3 R p b 2 4 x L 0 Z p b H R l c k R h d G E v Q 2 h h b m d l Z C B U e X B l L n t G a W x 0 Z X J f R G V z c m l w d G l v b i w 3 f S Z x d W 9 0 O y w m c X V v d D t T Z W N 0 a W 9 u M S 9 G a W x 0 Z X J E Y X R h L 0 N o Y W 5 n Z W Q g V H l w Z S 5 7 S W 5 z d G F s b F 9 D b 3 J y Z W N 0 L D h 9 J n F 1 b 3 Q 7 L C Z x d W 9 0 O 1 N l Y 3 R p b 2 4 x L 0 Z p b H R l c k R h d G E v Q 2 h h b m d l Z C B U e X B l L n t D Y X J 0 X 1 J l c G x h Y 2 V f R G F 0 Z S w 5 f S Z x d W 9 0 O y w m c X V v d D t T Z W N 0 a W 9 u M S 9 G a W x 0 Z X J E Y X R h L 0 N o Y W 5 n Z W Q g V H l w Z S 5 7 Q X B w c m 9 4 X 0 N h c n R f U m V w b G F j Z V 9 E Y X R l L D E w f S Z x d W 9 0 O y w m c X V v d D t T Z W N 0 a W 9 u M S 9 G a W x 0 Z X J E Y X R h L 1 N v d X J j Z S 5 7 U m V w b G F j Z U R 1 c m F 0 a W 9 u L D E x f S Z x d W 9 0 O y w m c X V v d D t T Z W N 0 a W 9 u M S 9 G a W x 0 Z X J E Y X R h L 0 N o Y W 5 n Z W Q g V H l w Z S 5 7 Q 2 F y d H J p Z G d l X 0 1 v Z G V s L D E y f S Z x d W 9 0 O y w m c X V v d D t T Z W N 0 a W 9 u M S 9 G a W x 0 Z X J E Y X R h L 0 N o Y W 5 n Z W Q g V H l w Z S 5 7 R m l s d G V y X 1 V z Z S w x M 3 0 m c X V v d D s s J n F 1 b 3 Q 7 U 2 V j d G l v b j E v R m l s d G V y R G F 0 Y S 9 D a G F u Z 2 V k I F R 5 c G U u e 0 h v d F 9 D b 2 x k X 0 Z s b 3 c s M T R 9 J n F 1 b 3 Q 7 L C Z x d W 9 0 O 1 N l Y 3 R p b 2 4 x L 0 Z p b H R l c k R h d G E v U 2 9 1 c m N l L n t E U S w x N X 0 m c X V v d D s s J n F 1 b 3 Q 7 U 2 V j d G l v b j E v R m l s d G V y R G F 0 Y S 9 T b 3 V y Y 2 U u e 0 R R X 1 J l Y X N v b i w x N n 0 m c X V v d D s s J n F 1 b 3 Q 7 U 2 V j d G l v b j E v R m l s d G V y R G F 0 Y S 9 D a G F u Z 2 V k I F R 5 c G U u e 1 B V U i w x N 3 0 m c X V v d D s s J n F 1 b 3 Q 7 U 2 V j d G l v b j E v R m l s d G V y R G F 0 Y S 9 D a G F u Z 2 V k I F R 5 c G U u e 0 5 v d G U s M T h 9 J n F 1 b 3 Q 7 X S w m c X V v d D t S Z W x h d G l v b n N o a X B J b m Z v J n F 1 b 3 Q 7 O l t d f S I g L z 4 8 L 1 N 0 Y W J s Z U V u d H J p Z X M + P C 9 J d G V t P j x J d G V t P j x J d G V t T G 9 j Y X R p b 2 4 + P E l 0 Z W 1 U e X B l P k Z v c m 1 1 b G E 8 L 0 l 0 Z W 1 U e X B l P j x J d G V t U G F 0 a D 5 T Z W N 0 a W 9 u M S 9 G a W x 0 Z X J E Y X R h L 1 N v d X J j Z T w v S X R l b V B h d G g + P C 9 J d G V t T G 9 j Y X R p b 2 4 + P F N 0 Y W J s Z U V u d H J p Z X M g L z 4 8 L 0 l 0 Z W 0 + P E l 0 Z W 0 + P E l 0 Z W 1 M b 2 N h d G l v b j 4 8 S X R l b V R 5 c G U + R m 9 y b X V s Y T w v S X R l b V R 5 c G U + P E l 0 Z W 1 Q Y X R o P l N l Y 3 R p b 2 4 x L 0 Z p b H R l c k R h d G E v Q 2 h h b m d l Z C U y M F R 5 c G U 8 L 0 l 0 Z W 1 Q Y X R o P j w v S X R l b U x v Y 2 F 0 a W 9 u P j x T d G F i b G V F b n R y a W V z I C 8 + P C 9 J d G V t P j x J d G V t P j x J d G V t T G 9 j Y X R p b 2 4 + P E l 0 Z W 1 U e X B l P k Z v c m 1 1 b G E 8 L 0 l 0 Z W 1 U e X B l P j x J d G V t U G F 0 a D 5 T Z W N 0 a W 9 u M S 9 T Y W 1 w b G V E Y X R h 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E 4 M D Y i I C 8 + P E V u d H J 5 I F R 5 c G U 9 I k Z p b G x F c n J v c k N v Z G U i I F Z h b H V l P S J z V W 5 r b m 9 3 b i I g L z 4 8 R W 5 0 c n k g V H l w Z T 0 i R m l s b E V y c m 9 y Q 2 9 1 b n Q i I F Z h b H V l P S J s M T M i I C 8 + P E V u d H J 5 I F R 5 c G U 9 I k Z p b G x M Y X N 0 V X B k Y X R l Z C I g V m F s d W U 9 I m Q y M D E 5 L T E x L T E y V D I z O j A x O j I w L j c y M D g w N j d a I i A v P j x F b n R y e S B U e X B l P S J G a W x s Q 2 9 s d W 1 u V H l w Z X M i I F Z h b H V l P S J z Q m d V Q k F R T U R B d 2 N H Q m d Z R E J R T U R B d 1 k 9 I i A v P j x F b n R y e S B U e X B l P S J G a W x s Q 2 9 s d W 1 u T m F t Z X M i I F Z h b H V l P S J z W y Z x d W 9 0 O 1 N 1 c n Z l e U l E J n F 1 b 3 Q 7 L C Z x d W 9 0 O 0 x l Y W R f U m V z d W x 0 X 3 V n T C Z x d W 9 0 O y w m c X V v d D t F e G N s d W R l R m l s d G V y M S Z x d W 9 0 O y w m c X V v d D t F e G N s d W R l R m l s d G V y M i Z x d W 9 0 O y w m c X V v d D t E a X N 0 a W 5 j d E F k Z E l E J n F 1 b 3 Q 7 L C Z x d W 9 0 O 0 Z p b H R l c k l E J n F 1 b 3 Q 7 L C Z x d W 9 0 O 1 N h b X B s Z V R h Y m x l S U Q m c X V v d D s s J n F 1 b 3 Q 7 R G F 0 Z S Z x d W 9 0 O y w m c X V v d D t U c m V h d G 1 l b n Q m c X V v d D s s J n F 1 b 3 Q 7 R m l s d G V y Q 2 9 s b 3 I m c X V v d D s s J n F 1 b 3 Q 7 U 2 F t c G x l V H l w Z S Z x d W 9 0 O y w m c X V v d D t B c H B y b 3 h D d W 1 W b 2 w m c X V v d D s s J n F 1 b 3 Q 7 V G l t Z V N p b m N l R m F 1 Y 2 V 0 V H V y b m V k T 2 4 m c X V v d D s s J n F 1 b 3 Q 7 U 2 F t c G x l T 3 J k Z X J O b y Z x d W 9 0 O y w m c X V v d D t T Y W 1 w b G V B b m 9 u S U Q m c X V v d D s s J n F 1 b 3 Q 7 R F E m c X V v d D s s J n F 1 b 3 Q 7 R F F f T m 9 0 Z S Z x d W 9 0 O 1 0 i I C 8 + P E V u d H J 5 I F R 5 c G U 9 I k Z p b G x T d G F 0 d X M i I F Z h b H V l P S J z Q 2 9 t c G x l d G U i I C 8 + P E V u d H J 5 I F R 5 c G U 9 I l F 1 Z X J 5 S U Q i I F Z h b H V l P S J z M z Z i O D N k Y j I t Y j c w N S 0 0 Y z k 3 L T k w Z j Q t N z R i N m Z h O T c y Z T k 5 I i A v P j x F b n R y e S B U e X B l P S J S Z W x h d G l v b n N o a X B J b m Z v Q 2 9 u d G F p b m V y I i B W Y W x 1 Z T 0 i c 3 s m c X V v d D t j b 2 x 1 b W 5 D b 3 V u d C Z x d W 9 0 O z o x N y w m c X V v d D t r Z X l D b 2 x 1 b W 5 O Y W 1 l c y Z x d W 9 0 O z p b X S w m c X V v d D t x d W V y e V J l b G F 0 a W 9 u c 2 h p c H M m c X V v d D s 6 W 1 0 s J n F 1 b 3 Q 7 Y 2 9 s d W 1 u S W R l b n R p d G l l c y Z x d W 9 0 O z p b J n F 1 b 3 Q 7 U 2 V j d G l v b j E v U 2 F t c G x l R G F 0 Y S 9 D a G F u Z 2 V k I F R 5 c G U u e 1 N 1 c n Z l e U l E L D B 9 J n F 1 b 3 Q 7 L C Z x d W 9 0 O 1 N l Y 3 R p b 2 4 x L 1 N h b X B s Z U R h d G E v Q 2 h h b m d l Z C B U e X B l L n t M Z W F k X 1 J l c 3 V s d F 9 1 Z 0 w s M X 0 m c X V v d D s s J n F 1 b 3 Q 7 U 2 V j d G l v b j E v U 2 F t c G x l R G F 0 Y S 9 D a G F u Z 2 V k I F R 5 c G U u e 0 V 4 Y 2 x 1 Z G V G a W x 0 Z X I x L D J 9 J n F 1 b 3 Q 7 L C Z x d W 9 0 O 1 N l Y 3 R p b 2 4 x L 1 N h b X B s Z U R h d G E v Q 2 h h b m d l Z C B U e X B l L n t F e G N s d W R l R m l s d G V y M i w z f S Z x d W 9 0 O y w m c X V v d D t T Z W N 0 a W 9 u M S 9 T Y W 1 w b G V E Y X R h L 0 N o Y W 5 n Z W Q g V H l w Z S 5 7 R G l z d G l u Y 3 R B Z G R J R C w 0 f S Z x d W 9 0 O y w m c X V v d D t T Z W N 0 a W 9 u M S 9 T Y W 1 w b G V E Y X R h L 0 N o Y W 5 n Z W Q g V H l w Z S 5 7 R m l s d G V y S U Q s N X 0 m c X V v d D s s J n F 1 b 3 Q 7 U 2 V j d G l v b j E v U 2 F t c G x l R G F 0 Y S 9 D a G F u Z 2 V k I F R 5 c G U u e 1 N h b X B s Z V R h Y m x l S U Q s N n 0 m c X V v d D s s J n F 1 b 3 Q 7 U 2 V j d G l v b j E v U 2 F t c G x l R G F 0 Y S 9 D a G F u Z 2 V k I F R 5 c G U u e 0 R h d G U s N 3 0 m c X V v d D s s J n F 1 b 3 Q 7 U 2 V j d G l v b j E v U 2 F t c G x l R G F 0 Y S 9 D a G F u Z 2 V k I F R 5 c G U u e 1 R y Z W F 0 b W V u d C w 4 f S Z x d W 9 0 O y w m c X V v d D t T Z W N 0 a W 9 u M S 9 T Y W 1 w b G V E Y X R h L 0 N o Y W 5 n Z W Q g V H l w Z S 5 7 R m l s d G V y Q 2 9 s b 3 I s O X 0 m c X V v d D s s J n F 1 b 3 Q 7 U 2 V j d G l v b j E v U 2 F t c G x l R G F 0 Y S 9 D a G F u Z 2 V k I F R 5 c G U u e 1 N h b X B s Z V R 5 c G U s M T B 9 J n F 1 b 3 Q 7 L C Z x d W 9 0 O 1 N l Y 3 R p b 2 4 x L 1 N h b X B s Z U R h d G E v Q 2 h h b m d l Z C B U e X B l L n t B c H B y b 3 h D d W 1 W b 2 w s M T F 9 J n F 1 b 3 Q 7 L C Z x d W 9 0 O 1 N l Y 3 R p b 2 4 x L 1 N h b X B s Z U R h d G E v Q 2 h h b m d l Z C B U e X B l L n t U a W 1 l U 2 l u Y 2 V G Y X V j Z X R U d X J u Z W R P b i w x M n 0 m c X V v d D s s J n F 1 b 3 Q 7 U 2 V j d G l v b j E v U 2 F t c G x l R G F 0 Y S 9 D a G F u Z 2 V k I F R 5 c G U u e 1 N h b X B s Z U 9 y Z G V y T m 8 s M T N 9 J n F 1 b 3 Q 7 L C Z x d W 9 0 O 1 N l Y 3 R p b 2 4 x L 1 N h b X B s Z U R h d G E v Q 2 h h b m d l Z C B U e X B l L n t T Y W 1 w b G V B b m 9 u S U Q s M T R 9 J n F 1 b 3 Q 7 L C Z x d W 9 0 O 1 N l Y 3 R p b 2 4 x L 1 N h b X B s Z U R h d G E v Q 2 h h b m d l Z C B U e X B l L n t E U S w x N X 0 m c X V v d D s s J n F 1 b 3 Q 7 U 2 V j d G l v b j E v U 2 F t c G x l R G F 0 Y S 9 D a G F u Z 2 V k I F R 5 c G U u e 0 R R X 0 5 v d G U s M T Z 9 J n F 1 b 3 Q 7 X S w m c X V v d D t D b 2 x 1 b W 5 D b 3 V u d C Z x d W 9 0 O z o x N y w m c X V v d D t L Z X l D b 2 x 1 b W 5 O Y W 1 l c y Z x d W 9 0 O z p b X S w m c X V v d D t D b 2 x 1 b W 5 J Z G V u d G l 0 a W V z J n F 1 b 3 Q 7 O l s m c X V v d D t T Z W N 0 a W 9 u M S 9 T Y W 1 w b G V E Y X R h L 0 N o Y W 5 n Z W Q g V H l w Z S 5 7 U 3 V y d m V 5 S U Q s M H 0 m c X V v d D s s J n F 1 b 3 Q 7 U 2 V j d G l v b j E v U 2 F t c G x l R G F 0 Y S 9 D a G F u Z 2 V k I F R 5 c G U u e 0 x l Y W R f U m V z d W x 0 X 3 V n T C w x f S Z x d W 9 0 O y w m c X V v d D t T Z W N 0 a W 9 u M S 9 T Y W 1 w b G V E Y X R h L 0 N o Y W 5 n Z W Q g V H l w Z S 5 7 R X h j b H V k Z U Z p b H R l c j E s M n 0 m c X V v d D s s J n F 1 b 3 Q 7 U 2 V j d G l v b j E v U 2 F t c G x l R G F 0 Y S 9 D a G F u Z 2 V k I F R 5 c G U u e 0 V 4 Y 2 x 1 Z G V G a W x 0 Z X I y L D N 9 J n F 1 b 3 Q 7 L C Z x d W 9 0 O 1 N l Y 3 R p b 2 4 x L 1 N h b X B s Z U R h d G E v Q 2 h h b m d l Z C B U e X B l L n t E a X N 0 a W 5 j d E F k Z E l E L D R 9 J n F 1 b 3 Q 7 L C Z x d W 9 0 O 1 N l Y 3 R p b 2 4 x L 1 N h b X B s Z U R h d G E v Q 2 h h b m d l Z C B U e X B l L n t G a W x 0 Z X J J R C w 1 f S Z x d W 9 0 O y w m c X V v d D t T Z W N 0 a W 9 u M S 9 T Y W 1 w b G V E Y X R h L 0 N o Y W 5 n Z W Q g V H l w Z S 5 7 U 2 F t c G x l V G F i b G V J R C w 2 f S Z x d W 9 0 O y w m c X V v d D t T Z W N 0 a W 9 u M S 9 T Y W 1 w b G V E Y X R h L 0 N o Y W 5 n Z W Q g V H l w Z S 5 7 R G F 0 Z S w 3 f S Z x d W 9 0 O y w m c X V v d D t T Z W N 0 a W 9 u M S 9 T Y W 1 w b G V E Y X R h L 0 N o Y W 5 n Z W Q g V H l w Z S 5 7 V H J l Y X R t Z W 5 0 L D h 9 J n F 1 b 3 Q 7 L C Z x d W 9 0 O 1 N l Y 3 R p b 2 4 x L 1 N h b X B s Z U R h d G E v Q 2 h h b m d l Z C B U e X B l L n t G a W x 0 Z X J D b 2 x v c i w 5 f S Z x d W 9 0 O y w m c X V v d D t T Z W N 0 a W 9 u M S 9 T Y W 1 w b G V E Y X R h L 0 N o Y W 5 n Z W Q g V H l w Z S 5 7 U 2 F t c G x l V H l w Z S w x M H 0 m c X V v d D s s J n F 1 b 3 Q 7 U 2 V j d G l v b j E v U 2 F t c G x l R G F 0 Y S 9 D a G F u Z 2 V k I F R 5 c G U u e 0 F w c H J v e E N 1 b V Z v b C w x M X 0 m c X V v d D s s J n F 1 b 3 Q 7 U 2 V j d G l v b j E v U 2 F t c G x l R G F 0 Y S 9 D a G F u Z 2 V k I F R 5 c G U u e 1 R p b W V T a W 5 j Z U Z h d W N l d F R 1 c m 5 l Z E 9 u L D E y f S Z x d W 9 0 O y w m c X V v d D t T Z W N 0 a W 9 u M S 9 T Y W 1 w b G V E Y X R h L 0 N o Y W 5 n Z W Q g V H l w Z S 5 7 U 2 F t c G x l T 3 J k Z X J O b y w x M 3 0 m c X V v d D s s J n F 1 b 3 Q 7 U 2 V j d G l v b j E v U 2 F t c G x l R G F 0 Y S 9 D a G F u Z 2 V k I F R 5 c G U u e 1 N h b X B s Z U F u b 2 5 J R C w x N H 0 m c X V v d D s s J n F 1 b 3 Q 7 U 2 V j d G l v b j E v U 2 F t c G x l R G F 0 Y S 9 D a G F u Z 2 V k I F R 5 c G U u e 0 R R L D E 1 f S Z x d W 9 0 O y w m c X V v d D t T Z W N 0 a W 9 u M S 9 T Y W 1 w b G V E Y X R h L 0 N o Y W 5 n Z W Q g V H l w Z S 5 7 R F F f T m 9 0 Z S w x N n 0 m c X V v d D t d L C Z x d W 9 0 O 1 J l b G F 0 a W 9 u c 2 h p c E l u Z m 8 m c X V v d D s 6 W 1 1 9 I i A v P j w v U 3 R h Y m x l R W 5 0 c m l l c z 4 8 L 0 l 0 Z W 0 + P E l 0 Z W 0 + P E l 0 Z W 1 M b 2 N h d G l v b j 4 8 S X R l b V R 5 c G U + R m 9 y b X V s Y T w v S X R l b V R 5 c G U + P E l 0 Z W 1 Q Y X R o P l N l Y 3 R p b 2 4 x L 1 N h b X B s Z U R h d G E v U 2 9 1 c m N l P C 9 J d G V t U G F 0 a D 4 8 L 0 l 0 Z W 1 M b 2 N h d G l v b j 4 8 U 3 R h Y m x l R W 5 0 c m l l c y A v P j w v S X R l b T 4 8 S X R l b T 4 8 S X R l b U x v Y 2 F 0 a W 9 u P j x J d G V t V H l w Z T 5 G b 3 J t d W x h P C 9 J d G V t V H l w Z T 4 8 S X R l b V B h d G g + U 2 V j d G l v b j E v U 2 F t c G x l R G F 0 Y S 9 D a G F u Z 2 V k J T I w V H l w Z T w v S X R l b V B h d G g + P C 9 J d G V t T G 9 j Y X R p b 2 4 + P F N 0 Y W J s Z U V u d H J p Z X M g L z 4 8 L 0 l 0 Z W 0 + P E l 0 Z W 0 + P E l 0 Z W 1 M b 2 N h d G l v b j 4 8 S X R l b V R 5 c G U + R m 9 y b X V s Y T w v S X R l b V R 5 c G U + P E l 0 Z W 1 Q Y X R o P l N l Y 3 R p b 2 4 x L 1 N 1 c n Z l e U R h d G 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Q W R k Z W R U b 0 R h d G F N b 2 R l b C I g V m F s d W U 9 I m w x I i A v P j x F b n R y e S B U e X B l P S J G a W x s Q 2 9 1 b n Q i I F Z h b H V l P S J s M z E 2 I i A v P j x F b n R y e S B U e X B l P S J G a W x s R X J y b 3 J D b 2 R l I i B W Y W x 1 Z T 0 i c 1 V u a 2 5 v d 2 4 i I C 8 + P E V u d H J 5 I F R 5 c G U 9 I k Z p b G x F c n J v c k N v d W 5 0 I i B W Y W x 1 Z T 0 i b D A i I C 8 + P E V u d H J 5 I F R 5 c G U 9 I k Z p b G x M Y X N 0 V X B k Y X R l Z C I g V m F s d W U 9 I m Q y M D E 5 L T E x L T E y V D I y O j I 5 O j E 3 L j A 1 N T E 1 N T R a I i A v P j x F b n R y e S B U e X B l P S J G a W x s Q 2 9 s d W 1 u V H l w Z X M i I F Z h b H V l P S J z Q X d N R 0 J 3 Q U d C Z 1 l H Q m d Z R 0 J n Q U Z C U V l G Q m d N S k N n W U R B d 1 k 9 I i A v P j x F b n R y e S B U e X B l P S J G a W x s Q 2 9 s d W 1 u T m F t Z X M i I F Z h b H V l P S J z W y Z x d W 9 0 O 0 9 i a m V j d E l E J n F 1 b 3 Q 7 L C Z x d W 9 0 O 0 R p c 3 R p b m N 0 Q W R k S U Q m c X V v d D s s J n F 1 b 3 Q 7 U 3 V y d m V 5 S U Q m c X V v d D s s J n F 1 b 3 Q 7 R G F 0 Z S Z x d W 9 0 O y w m c X V v d D t U a W 1 l J n F 1 b 3 Q 7 L C Z x d W 9 0 O 1 J l c 2 l k Z W 5 j Z V 9 U e X B l J n F 1 b 3 Q 7 L C Z x d W 9 0 O 3 N l c n Z p Y 2 V f b G l u Z V 9 t Y X R l c m l h b C Z x d W 9 0 O y w m c X V v d D t w b H V t Y m l u Z 1 9 t Y X R l c m l h b C Z x d W 9 0 O y w m c X V v d D t p b m R v b 3 J f c G x 1 b W J p b m d f Z X h 0 Z W 5 z a X Z l J n F 1 b 3 Q 7 L C Z x d W 9 0 O 1 J l Y 2 V u d F 9 Q b H V t Y m l u Z 1 9 D a G F u Z 2 V z J n F 1 b 3 Q 7 L C Z x d W 9 0 O 1 B s d W 1 i a W 5 n X 0 N o Y W 5 n Z V 9 E Z X R h a W w m c X V v d D s s J n F 1 b 3 Q 7 c m V j Z W 5 0 X 2 N v b n N 0 c n V j d G l v b i Z x d W 9 0 O y w m c X V v d D t y Z W N l b n R f Y 2 9 u d H N 0 c n V j d G l v b l 9 u b 3 R l c y Z x d W 9 0 O y w m c X V v d D t G Y X V j Z X R f T G 9 j Y X R p b 2 4 m c X V v d D s s J n F 1 b 3 Q 7 V G l t Z V 9 T a W 5 j Z V 9 V c 2 V f S 2 l 0 Y 2 h l b i Z x d W 9 0 O y w m c X V v d D t U a W 1 l X 1 N p b m N l X 1 V z Z V 9 I b 2 1 l J n F 1 b 3 Q 7 L C Z x d W 9 0 O 0 1 h a m 9 y X 1 V z Z S Z x d W 9 0 O y w m c X V v d D t B c H B y b 3 h f T G V u Z 3 R o X 0 1 h a W 4 m c X V v d D s s J n F 1 b 3 Q 7 Q 2 9 t b W V u d H M m c X V v d D s s J n F 1 b 3 Q 7 R G F 0 Z V 9 I a W R k Z W 5 f U 2 F t c G x l J n F 1 b 3 Q 7 L C Z x d W 9 0 O 0 R h d G V f S G l k Z G V u X 0 N o Y W l u J n F 1 b 3 Q 7 L C Z x d W 9 0 O 1 R p b W V f S G l k Z G V u J n F 1 b 3 Q 7 L C Z x d W 9 0 O y B I b 2 1 l b 3 d u Z X J f V G V u b m F u d C Z x d W 9 0 O y w m c X V v d D t W a X N p d C M m c X V v d D s s J n F 1 b 3 Q 7 R F F f U 3 V y d m V 5 J n F 1 b 3 Q 7 L C Z x d W 9 0 O 0 R R I F J l Y X N v b i Z x d W 9 0 O 1 0 i I C 8 + P E V u d H J 5 I F R 5 c G U 9 I k Z p b G x T d G F 0 d X M i I F Z h b H V l P S J z Q 2 9 t c G x l d G U i I C 8 + P E V u d H J 5 I F R 5 c G U 9 I l J l b G F 0 a W 9 u c 2 h p c E l u Z m 9 D b 2 5 0 Y W l u Z X I i I F Z h b H V l P S J z e y Z x d W 9 0 O 2 N v b H V t b k N v d W 5 0 J n F 1 b 3 Q 7 O j I 2 L C Z x d W 9 0 O 2 t l e U N v b H V t b k 5 h b W V z J n F 1 b 3 Q 7 O l t d L C Z x d W 9 0 O 3 F 1 Z X J 5 U m V s Y X R p b 2 5 z a G l w c y Z x d W 9 0 O z p b X S w m c X V v d D t j b 2 x 1 b W 5 J Z G V u d G l 0 a W V z J n F 1 b 3 Q 7 O l s m c X V v d D t T Z W N 0 a W 9 u M S 9 T d X J 2 Z X l E Y X R h L 0 N o Y W 5 n Z W Q g V H l w Z S 5 7 T 2 J q Z W N 0 S U Q s M H 0 m c X V v d D s s J n F 1 b 3 Q 7 U 2 V j d G l v b j E v U 3 V y d m V 5 R G F 0 Y S 9 D a G F u Z 2 V k I F R 5 c G U u e 0 R p c 3 R p b m N 0 Q W R k S U Q s M X 0 m c X V v d D s s J n F 1 b 3 Q 7 U 2 V j d G l v b j E v U 3 V y d m V 5 R G F 0 Y S 9 D a G F u Z 2 V k I F R 5 c G U u e 1 N 1 c n Z l e U l E L D J 9 J n F 1 b 3 Q 7 L C Z x d W 9 0 O 1 N l Y 3 R p b 2 4 x L 1 N 1 c n Z l e U R h d G E v Q 2 h h b m d l Z C B U e X B l L n t E Y X R l L D N 9 J n F 1 b 3 Q 7 L C Z x d W 9 0 O 1 N l Y 3 R p b 2 4 x L 1 N 1 c n Z l e U R h d G E v Q 2 h h b m d l Z C B U e X B l L n t U a W 1 l L D R 9 J n F 1 b 3 Q 7 L C Z x d W 9 0 O 1 N l Y 3 R p b 2 4 x L 1 N 1 c n Z l e U R h d G E v Q 2 h h b m d l Z C B U e X B l L n t S Z X N p Z G V u Y 2 V f V H l w Z S w 1 f S Z x d W 9 0 O y w m c X V v d D t T Z W N 0 a W 9 u M S 9 T d X J 2 Z X l E Y X R h L 0 N o Y W 5 n Z W Q g V H l w Z S 5 7 c 2 V y d m l j Z V 9 s a W 5 l X 2 1 h d G V y a W F s L D Z 9 J n F 1 b 3 Q 7 L C Z x d W 9 0 O 1 N l Y 3 R p b 2 4 x L 1 N 1 c n Z l e U R h d G E v Q 2 h h b m d l Z C B U e X B l L n t w b H V t Y m l u Z 1 9 t Y X R l c m l h b C w 3 f S Z x d W 9 0 O y w m c X V v d D t T Z W N 0 a W 9 u M S 9 T d X J 2 Z X l E Y X R h L 0 N o Y W 5 n Z W Q g V H l w Z S 5 7 a W 5 k b 2 9 y X 3 B s d W 1 i a W 5 n X 2 V 4 d G V u c 2 l 2 Z S w 4 f S Z x d W 9 0 O y w m c X V v d D t T Z W N 0 a W 9 u M S 9 T d X J 2 Z X l E Y X R h L 0 N o Y W 5 n Z W Q g V H l w Z S 5 7 U m V j Z W 5 0 X 1 B s d W 1 i a W 5 n X 0 N o Y W 5 n Z X M s O X 0 m c X V v d D s s J n F 1 b 3 Q 7 U 2 V j d G l v b j E v U 3 V y d m V 5 R G F 0 Y S 9 D a G F u Z 2 V k I F R 5 c G U u e 1 B s d W 1 i a W 5 n X 0 N o Y W 5 n Z V 9 E Z X R h a W w s M T B 9 J n F 1 b 3 Q 7 L C Z x d W 9 0 O 1 N l Y 3 R p b 2 4 x L 1 N 1 c n Z l e U R h d G E v Q 2 h h b m d l Z C B U e X B l L n t y Z W N l b n R f Y 2 9 u c 3 R y d W N 0 a W 9 u L D E x f S Z x d W 9 0 O y w m c X V v d D t T Z W N 0 a W 9 u M S 9 T d X J 2 Z X l E Y X R h L 0 N o Y W 5 n Z W Q g V H l w Z S 5 7 c m V j Z W 5 0 X 2 N v b n R z d H J 1 Y 3 R p b 2 5 f b m 9 0 Z X M s M T J 9 J n F 1 b 3 Q 7 L C Z x d W 9 0 O 1 N l Y 3 R p b 2 4 x L 1 N 1 c n Z l e U R h d G E v Q 2 h h b m d l Z C B U e X B l L n t G Y X V j Z X R f T G 9 j Y X R p b 2 4 s M T N 9 J n F 1 b 3 Q 7 L C Z x d W 9 0 O 1 N l Y 3 R p b 2 4 x L 1 N 1 c n Z l e U R h d G E v Q 2 h h b m d l Z C B U e X B l L n t U a W 1 l X 1 N p b m N l X 1 V z Z V 9 L a X R j a G V u L D E 0 f S Z x d W 9 0 O y w m c X V v d D t T Z W N 0 a W 9 u M S 9 T d X J 2 Z X l E Y X R h L 0 N o Y W 5 n Z W Q g V H l w Z S 5 7 V G l t Z V 9 T a W 5 j Z V 9 V c 2 V f S G 9 t Z S w x N X 0 m c X V v d D s s J n F 1 b 3 Q 7 U 2 V j d G l v b j E v U 3 V y d m V 5 R G F 0 Y S 9 D a G F u Z 2 V k I F R 5 c G U u e 0 1 h a m 9 y X 1 V z Z S w x N n 0 m c X V v d D s s J n F 1 b 3 Q 7 U 2 V j d G l v b j E v U 3 V y d m V 5 R G F 0 Y S 9 D a G F u Z 2 V k I F R 5 c G U u e 0 F w c H J v e F 9 M Z W 5 n d G h f T W F p b i w x N 3 0 m c X V v d D s s J n F 1 b 3 Q 7 U 2 V j d G l v b j E v U 3 V y d m V 5 R G F 0 Y S 9 D a G F u Z 2 V k I F R 5 c G U u e 0 N v b W 1 l b n R z L D E 4 f S Z x d W 9 0 O y w m c X V v d D t T Z W N 0 a W 9 u M S 9 T d X J 2 Z X l E Y X R h L 0 N o Y W 5 n Z W Q g V H l w Z S 5 7 R G F 0 Z V 9 I a W R k Z W 5 f U 2 F t c G x l L D E 5 f S Z x d W 9 0 O y w m c X V v d D t T Z W N 0 a W 9 u M S 9 T d X J 2 Z X l E Y X R h L 0 N o Y W 5 n Z W Q g V H l w Z S 5 7 R G F 0 Z V 9 I a W R k Z W 5 f Q 2 h h a W 4 s M j B 9 J n F 1 b 3 Q 7 L C Z x d W 9 0 O 1 N l Y 3 R p b 2 4 x L 1 N 1 c n Z l e U R h d G E v Q 2 h h b m d l Z C B U e X B l L n t U a W 1 l X 0 h p Z G R l b i w y M X 0 m c X V v d D s s J n F 1 b 3 Q 7 U 2 V j d G l v b j E v U 3 V y d m V 5 R G F 0 Y S 9 D a G F u Z 2 V k I F R 5 c G U u e y B I b 2 1 l b 3 d u Z X J f V G V u b m F u d C w y M n 0 m c X V v d D s s J n F 1 b 3 Q 7 U 2 V j d G l v b j E v U 3 V y d m V 5 R G F 0 Y S 9 D a G F u Z 2 V k I F R 5 c G U u e 1 Z p c 2 l 0 I y w y M 3 0 m c X V v d D s s J n F 1 b 3 Q 7 U 2 V j d G l v b j E v U 3 V y d m V 5 R G F 0 Y S 9 D a G F u Z 2 V k I F R 5 c G U u e 0 R R X 1 N 1 c n Z l e S w y N H 0 m c X V v d D s s J n F 1 b 3 Q 7 U 2 V j d G l v b j E v U 3 V y d m V 5 R G F 0 Y S 9 D a G F u Z 2 V k I F R 5 c G U u e 0 R R I F J l Y X N v b i w y N X 0 m c X V v d D t d L C Z x d W 9 0 O 0 N v b H V t b k N v d W 5 0 J n F 1 b 3 Q 7 O j I 2 L C Z x d W 9 0 O 0 t l e U N v b H V t b k 5 h b W V z J n F 1 b 3 Q 7 O l t d L C Z x d W 9 0 O 0 N v b H V t b k l k Z W 5 0 a X R p Z X M m c X V v d D s 6 W y Z x d W 9 0 O 1 N l Y 3 R p b 2 4 x L 1 N 1 c n Z l e U R h d G E v Q 2 h h b m d l Z C B U e X B l L n t P Y m p l Y 3 R J R C w w f S Z x d W 9 0 O y w m c X V v d D t T Z W N 0 a W 9 u M S 9 T d X J 2 Z X l E Y X R h L 0 N o Y W 5 n Z W Q g V H l w Z S 5 7 R G l z d G l u Y 3 R B Z G R J R C w x f S Z x d W 9 0 O y w m c X V v d D t T Z W N 0 a W 9 u M S 9 T d X J 2 Z X l E Y X R h L 0 N o Y W 5 n Z W Q g V H l w Z S 5 7 U 3 V y d m V 5 S U Q s M n 0 m c X V v d D s s J n F 1 b 3 Q 7 U 2 V j d G l v b j E v U 3 V y d m V 5 R G F 0 Y S 9 D a G F u Z 2 V k I F R 5 c G U u e 0 R h d G U s M 3 0 m c X V v d D s s J n F 1 b 3 Q 7 U 2 V j d G l v b j E v U 3 V y d m V 5 R G F 0 Y S 9 D a G F u Z 2 V k I F R 5 c G U u e 1 R p b W U s N H 0 m c X V v d D s s J n F 1 b 3 Q 7 U 2 V j d G l v b j E v U 3 V y d m V 5 R G F 0 Y S 9 D a G F u Z 2 V k I F R 5 c G U u e 1 J l c 2 l k Z W 5 j Z V 9 U e X B l L D V 9 J n F 1 b 3 Q 7 L C Z x d W 9 0 O 1 N l Y 3 R p b 2 4 x L 1 N 1 c n Z l e U R h d G E v Q 2 h h b m d l Z C B U e X B l L n t z Z X J 2 a W N l X 2 x p b m V f b W F 0 Z X J p Y W w s N n 0 m c X V v d D s s J n F 1 b 3 Q 7 U 2 V j d G l v b j E v U 3 V y d m V 5 R G F 0 Y S 9 D a G F u Z 2 V k I F R 5 c G U u e 3 B s d W 1 i a W 5 n X 2 1 h d G V y a W F s L D d 9 J n F 1 b 3 Q 7 L C Z x d W 9 0 O 1 N l Y 3 R p b 2 4 x L 1 N 1 c n Z l e U R h d G E v Q 2 h h b m d l Z C B U e X B l L n t p b m R v b 3 J f c G x 1 b W J p b m d f Z X h 0 Z W 5 z a X Z l L D h 9 J n F 1 b 3 Q 7 L C Z x d W 9 0 O 1 N l Y 3 R p b 2 4 x L 1 N 1 c n Z l e U R h d G E v Q 2 h h b m d l Z C B U e X B l L n t S Z W N l b n R f U G x 1 b W J p b m d f Q 2 h h b m d l c y w 5 f S Z x d W 9 0 O y w m c X V v d D t T Z W N 0 a W 9 u M S 9 T d X J 2 Z X l E Y X R h L 0 N o Y W 5 n Z W Q g V H l w Z S 5 7 U G x 1 b W J p b m d f Q 2 h h b m d l X 0 R l d G F p b C w x M H 0 m c X V v d D s s J n F 1 b 3 Q 7 U 2 V j d G l v b j E v U 3 V y d m V 5 R G F 0 Y S 9 D a G F u Z 2 V k I F R 5 c G U u e 3 J l Y 2 V u d F 9 j b 2 5 z d H J 1 Y 3 R p b 2 4 s M T F 9 J n F 1 b 3 Q 7 L C Z x d W 9 0 O 1 N l Y 3 R p b 2 4 x L 1 N 1 c n Z l e U R h d G E v Q 2 h h b m d l Z C B U e X B l L n t y Z W N l b n R f Y 2 9 u d H N 0 c n V j d G l v b l 9 u b 3 R l c y w x M n 0 m c X V v d D s s J n F 1 b 3 Q 7 U 2 V j d G l v b j E v U 3 V y d m V 5 R G F 0 Y S 9 D a G F u Z 2 V k I F R 5 c G U u e 0 Z h d W N l d F 9 M b 2 N h d G l v b i w x M 3 0 m c X V v d D s s J n F 1 b 3 Q 7 U 2 V j d G l v b j E v U 3 V y d m V 5 R G F 0 Y S 9 D a G F u Z 2 V k I F R 5 c G U u e 1 R p b W V f U 2 l u Y 2 V f V X N l X 0 t p d G N o Z W 4 s M T R 9 J n F 1 b 3 Q 7 L C Z x d W 9 0 O 1 N l Y 3 R p b 2 4 x L 1 N 1 c n Z l e U R h d G E v Q 2 h h b m d l Z C B U e X B l L n t U a W 1 l X 1 N p b m N l X 1 V z Z V 9 I b 2 1 l L D E 1 f S Z x d W 9 0 O y w m c X V v d D t T Z W N 0 a W 9 u M S 9 T d X J 2 Z X l E Y X R h L 0 N o Y W 5 n Z W Q g V H l w Z S 5 7 T W F q b 3 J f V X N l L D E 2 f S Z x d W 9 0 O y w m c X V v d D t T Z W N 0 a W 9 u M S 9 T d X J 2 Z X l E Y X R h L 0 N o Y W 5 n Z W Q g V H l w Z S 5 7 Q X B w c m 9 4 X 0 x l b m d 0 a F 9 N Y W l u L D E 3 f S Z x d W 9 0 O y w m c X V v d D t T Z W N 0 a W 9 u M S 9 T d X J 2 Z X l E Y X R h L 0 N o Y W 5 n Z W Q g V H l w Z S 5 7 Q 2 9 t b W V u d H M s M T h 9 J n F 1 b 3 Q 7 L C Z x d W 9 0 O 1 N l Y 3 R p b 2 4 x L 1 N 1 c n Z l e U R h d G E v Q 2 h h b m d l Z C B U e X B l L n t E Y X R l X 0 h p Z G R l b l 9 T Y W 1 w b G U s M T l 9 J n F 1 b 3 Q 7 L C Z x d W 9 0 O 1 N l Y 3 R p b 2 4 x L 1 N 1 c n Z l e U R h d G E v Q 2 h h b m d l Z C B U e X B l L n t E Y X R l X 0 h p Z G R l b l 9 D a G F p b i w y M H 0 m c X V v d D s s J n F 1 b 3 Q 7 U 2 V j d G l v b j E v U 3 V y d m V 5 R G F 0 Y S 9 D a G F u Z 2 V k I F R 5 c G U u e 1 R p b W V f S G l k Z G V u L D I x f S Z x d W 9 0 O y w m c X V v d D t T Z W N 0 a W 9 u M S 9 T d X J 2 Z X l E Y X R h L 0 N o Y W 5 n Z W Q g V H l w Z S 5 7 I E h v b W V v d 2 5 l c l 9 U Z W 5 u Y W 5 0 L D I y f S Z x d W 9 0 O y w m c X V v d D t T Z W N 0 a W 9 u M S 9 T d X J 2 Z X l E Y X R h L 0 N o Y W 5 n Z W Q g V H l w Z S 5 7 V m l z a X Q j L D I z f S Z x d W 9 0 O y w m c X V v d D t T Z W N 0 a W 9 u M S 9 T d X J 2 Z X l E Y X R h L 0 N o Y W 5 n Z W Q g V H l w Z S 5 7 R F F f U 3 V y d m V 5 L D I 0 f S Z x d W 9 0 O y w m c X V v d D t T Z W N 0 a W 9 u M S 9 T d X J 2 Z X l E Y X R h L 0 N o Y W 5 n Z W Q g V H l w Z S 5 7 R F E g U m V h c 2 9 u L D I 1 f S Z x d W 9 0 O 1 0 s J n F 1 b 3 Q 7 U m V s Y X R p b 2 5 z a G l w S W 5 m b y Z x d W 9 0 O z p b X X 0 i I C 8 + P E V u d H J 5 I F R 5 c G U 9 I l F 1 Z X J 5 S U Q i I F Z h b H V l P S J z O W Q w O D g w Y W Y t N D M 1 O C 0 0 N m M 2 L W F l O W M t M W I y O W U x N j I 5 N D U 4 I i A v P j w v U 3 R h Y m x l R W 5 0 c m l l c z 4 8 L 0 l 0 Z W 0 + P E l 0 Z W 0 + P E l 0 Z W 1 M b 2 N h d G l v b j 4 8 S X R l b V R 5 c G U + R m 9 y b X V s Y T w v S X R l b V R 5 c G U + P E l 0 Z W 1 Q Y X R o P l N l Y 3 R p b 2 4 x L 1 N 1 c n Z l e U R h d G E v U 2 9 1 c m N l P C 9 J d G V t U G F 0 a D 4 8 L 0 l 0 Z W 1 M b 2 N h d G l v b j 4 8 U 3 R h Y m x l R W 5 0 c m l l c y A v P j w v S X R l b T 4 8 S X R l b T 4 8 S X R l b U x v Y 2 F 0 a W 9 u P j x J d G V t V H l w Z T 5 G b 3 J t d W x h P C 9 J d G V t V H l w Z T 4 8 S X R l b V B h d G g + U 2 V j d G l v b j E v U 3 V y d m V 5 R G F 0 Y S 9 D a G F u Z 2 V k J T I w V H l w Z T w v S X R l b V B h d G g + P C 9 J d G V t T G 9 j Y X R p b 2 4 + P F N 0 Y W J s Z U V u d H J p Z X M g L z 4 8 L 0 l 0 Z W 0 + P E l 0 Z W 0 + P E l 0 Z W 1 M b 2 N h d G l v b j 4 8 S X R l b V R 5 c G U + R m 9 y b X V s Y T w v S X R l b V R 5 c G U + P E l 0 Z W 1 Q Y X R o P l N l Y 3 R p b 2 4 x L 0 V y c m 9 y c y U y M G l u J T I w U 2 F t c G x l R G F 0 Y 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G a W x s U 3 R h d H V z I i B W Y W x 1 Z T 0 i c 0 N v b X B s Z X R l I i A v P j x F b n R y e S B U e X B l P S J G a W x s T G F z d F V w Z G F 0 Z W Q i I F Z h b H V l P S J k M j A x O S 0 x M S 0 x M l Q y M j o w M D o w N i 4 z M z E 5 N z M w W i I g L z 4 8 R W 5 0 c n k g V H l w Z T 0 i R m l s b E V y c m 9 y Q 2 9 k Z S I g V m F s d W U 9 I n N V b m t u b 3 d u I i A v P j x F b n R y e S B U e X B l P S J B Z G R l Z F R v R G F 0 Y U 1 v Z G V s I i B W Y W x 1 Z T 0 i b D A i I C 8 + P C 9 T d G F i b G V F b n R y a W V z P j w v S X R l b T 4 8 S X R l b T 4 8 S X R l b U x v Y 2 F 0 a W 9 u P j x J d G V t V H l w Z T 5 G b 3 J t d W x h P C 9 J d G V t V H l w Z T 4 8 S X R l b V B h d G g + U 2 V j d G l v b j E v R X J y b 3 J z J T I w a W 4 l M j B T Y W 1 w b G V E Y X R h L 1 N v d X J j Z T w v S X R l b V B h d G g + P C 9 J d G V t T G 9 j Y X R p b 2 4 + P F N 0 Y W J s Z U V u d H J p Z X M g L z 4 8 L 0 l 0 Z W 0 + P E l 0 Z W 0 + P E l 0 Z W 1 M b 2 N h d G l v b j 4 8 S X R l b V R 5 c G U + R m 9 y b X V s Y T w v S X R l b V R 5 c G U + P E l 0 Z W 1 Q Y X R o P l N l Y 3 R p b 2 4 x L 0 V y c m 9 y c y U y M G l u J T I w U 2 F t c G x l R G F 0 Y S 9 B Z G R l Z C U y M E l u Z G V 4 P C 9 J d G V t U G F 0 a D 4 8 L 0 l 0 Z W 1 M b 2 N h d G l v b j 4 8 U 3 R h Y m x l R W 5 0 c m l l c y A v P j w v S X R l b T 4 8 S X R l b T 4 8 S X R l b U x v Y 2 F 0 a W 9 u P j x J d G V t V H l w Z T 5 G b 3 J t d W x h P C 9 J d G V t V H l w Z T 4 8 S X R l b V B h d G g + U 2 V j d G l v b j E v R X J y b 3 J z J T I w a W 4 l M j B T Y W 1 w b G V E Y X R h L 0 t l c H Q l M j B F c n J v c n M 8 L 0 l 0 Z W 1 Q Y X R o P j w v S X R l b U x v Y 2 F 0 a W 9 u P j x T d G F i b G V F b n R y a W V z I C 8 + P C 9 J d G V t P j x J d G V t P j x J d G V t T G 9 j Y X R p b 2 4 + P E l 0 Z W 1 U e X B l P k Z v c m 1 1 b G E 8 L 0 l 0 Z W 1 U e X B l P j x J d G V t U G F 0 a D 5 T Z W N 0 a W 9 u M S 9 F c n J v c n M l M j B p b i U y M F N h b X B s Z U R h d G E v U m V v c m R l c m V k J T I w Q 2 9 s d W 1 u c z w v S X R l b V B h d G g + P C 9 J d G V t T G 9 j Y X R p b 2 4 + P F N 0 Y W J s Z U V u d H J p Z X M g L z 4 8 L 0 l 0 Z W 0 + P C 9 J d G V t c z 4 8 L 0 x v Y 2 F s U G F j a 2 F n Z U 1 l d G F k Y X R h R m l s Z T 4 W A A A A U E s F B g A A A A A A A A A A A A A A A A A A A A A A A N o A A A A B A A A A 0 I y d 3 w E V 0 R G M e g D A T 8 K X 6 w E A A A A G z 6 C b p G r P Q o T 4 7 p 5 a D F J j A A A A A A I A A A A A A A N m A A D A A A A A E A A A A G 6 R e 8 Z 1 2 U m F b W F 5 1 L n q M e 0 A A A A A B I A A A K A A A A A Q A A A A i l C m 4 x f i E Z W Y h y z i / g R R 1 V A A A A A 5 S P f l j + V T + Z Y 5 X 0 g Z P W R S Y j T F g X p A R X M c W 9 k e N n n L h f P H J R B V T B C J W O 3 b z L d K b G r 6 9 1 V R b M t y J f R 2 1 K i J Q z n R u E Z T G o G T g A V K s z K w 1 O y I 5 R Q A A A D R g O Z W C v i r t d 4 d N k L A w b / E F V 6 Q t w = = < / D a t a M a s h u p > 
</file>

<file path=customXml/item19.xml><?xml version="1.0" encoding="utf-8"?>
<?mso-contentType ?>
<SharedContentType xmlns="Microsoft.SharePoint.Taxonomy.ContentTypeSync" SourceId="10f259f9-296d-45ec-b40f-2b565e2e2123" ContentTypeId="0x01" PreviousValue="false"/>
</file>

<file path=customXml/item2.xml>��< ? x m l   v e r s i o n = " 1 . 0 "   e n c o d i n g = " U T F - 1 6 " ? > < G e m i n i   x m l n s = " h t t p : / / g e m i n i / p i v o t c u s t o m i z a t i o n / T a b l e X M L _ S u r v e y D a t a _ 4 e 9 1 4 7 3 c - 1 a b c - 4 9 8 6 - a 0 1 5 - b f 3 2 4 b 3 6 5 5 0 f " > < C u s t o m C o n t e n t > < ! [ C D A T A [ < T a b l e W i d g e t G r i d S e r i a l i z a t i o n   x m l n s : x s i = " h t t p : / / w w w . w 3 . o r g / 2 0 0 1 / X M L S c h e m a - i n s t a n c e "   x m l n s : x s d = " h t t p : / / w w w . w 3 . o r g / 2 0 0 1 / X M L S c h e m a " > < C o l u m n S u g g e s t e d T y p e   / > < C o l u m n F o r m a t   / > < C o l u m n A c c u r a c y   / > < C o l u m n C u r r e n c y S y m b o l   / > < C o l u m n P o s i t i v e P a t t e r n   / > < C o l u m n N e g a t i v e P a t t e r n   / > < C o l u m n W i d t h s > < i t e m > < k e y > < s t r i n g > O b j e c t I D < / s t r i n g > < / k e y > < v a l u e > < i n t > 1 1 2 < / i n t > < / v a l u e > < / i t e m > < i t e m > < k e y > < s t r i n g > D i s t i n c t A d d I D < / s t r i n g > < / k e y > < v a l u e > < i n t > 1 5 1 < / i n t > < / v a l u e > < / i t e m > < i t e m > < k e y > < s t r i n g > S u r v e y I D < / s t r i n g > < / k e y > < v a l u e > < i n t > 1 1 4 < / i n t > < / v a l u e > < / i t e m > < i t e m > < k e y > < s t r i n g > D a t e < / s t r i n g > < / k e y > < v a l u e > < i n t > 7 9 < / i n t > < / v a l u e > < / i t e m > < i t e m > < k e y > < s t r i n g > T i m e < / s t r i n g > < / k e y > < v a l u e > < i n t > 8 0 < / i n t > < / v a l u e > < / i t e m > < i t e m > < k e y > < s t r i n g > R e s i d e n c e _ T y p e < / s t r i n g > < / k e y > < v a l u e > < i n t > 1 6 5 < / i n t > < / v a l u e > < / i t e m > < i t e m > < k e y > < s t r i n g > s e r v i c e _ l i n e _ m a t e r i a l < / s t r i n g > < / k e y > < v a l u e > < i n t > 2 0 5 < / i n t > < / v a l u e > < / i t e m > < i t e m > < k e y > < s t r i n g > p l u m b i n g _ m a t e r i a l < / s t r i n g > < / k e y > < v a l u e > < i n t > 1 8 7 < / i n t > < / v a l u e > < / i t e m > < i t e m > < k e y > < s t r i n g > i n d o o r _ p l u m b i n g _ e x t e n s i v e < / s t r i n g > < / k e y > < v a l u e > < i n t > 2 5 6 < / i n t > < / v a l u e > < / i t e m > < i t e m > < k e y > < s t r i n g > R e c e n t _ P l u m b i n g _ C h a n g e s < / s t r i n g > < / k e y > < v a l u e > < i n t > 2 5 0 < / i n t > < / v a l u e > < / i t e m > < i t e m > < k e y > < s t r i n g > P l u m b i n g _ C h a n g e _ D e t a i l < / s t r i n g > < / k e y > < v a l u e > < i n t > 2 3 4 < / i n t > < / v a l u e > < / i t e m > < i t e m > < k e y > < s t r i n g > r e c e n t _ c o n s t r u c t i o n < / s t r i n g > < / k e y > < v a l u e > < i n t > 1 9 9 < / i n t > < / v a l u e > < / i t e m > < i t e m > < k e y > < s t r i n g > r e c e n t _ c o n t s t r u c t i o n _ n o t e s < / s t r i n g > < / k e y > < v a l u e > < i n t > 2 5 7 < / i n t > < / v a l u e > < / i t e m > < i t e m > < k e y > < s t r i n g > F a u c e t _ L o c a t i o n < / s t r i n g > < / k e y > < v a l u e > < i n t > 1 6 8 < / i n t > < / v a l u e > < / i t e m > < i t e m > < k e y > < s t r i n g > T i m e _ S i n c e _ U s e _ K i t c h e n < / s t r i n g > < / k e y > < v a l u e > < i n t > 2 3 3 < / i n t > < / v a l u e > < / i t e m > < i t e m > < k e y > < s t r i n g > T i m e _ S i n c e _ U s e _ H o m e < / s t r i n g > < / k e y > < v a l u e > < i n t > 2 2 2 < / i n t > < / v a l u e > < / i t e m > < i t e m > < k e y > < s t r i n g > M a j o r _ U s e < / s t r i n g > < / k e y > < v a l u e > < i n t > 1 2 8 < / i n t > < / v a l u e > < / i t e m > < i t e m > < k e y > < s t r i n g > A p p r o x _ L e n g t h _ M a i n < / s t r i n g > < / k e y > < v a l u e > < i n t > 2 0 8 < / i n t > < / v a l u e > < / i t e m > < i t e m > < k e y > < s t r i n g > C o m m e n t s < / s t r i n g > < / k e y > < v a l u e > < i n t > 1 2 6 < / i n t > < / v a l u e > < / i t e m > < i t e m > < k e y > < s t r i n g > D a t e _ H i d d e n _ S a m p l e < / s t r i n g > < / k e y > < v a l u e > < i n t > 2 0 8 < / i n t > < / v a l u e > < / i t e m > < i t e m > < k e y > < s t r i n g > D a t e _ H i d d e n _ C h a i n < / s t r i n g > < / k e y > < v a l u e > < i n t > 1 9 5 < / i n t > < / v a l u e > < / i t e m > < i t e m > < k e y > < s t r i n g > T i m e _ H i d d e n < / s t r i n g > < / k e y > < v a l u e > < i n t > 1 4 4 < / i n t > < / v a l u e > < / i t e m > < i t e m > < k e y > < s t r i n g > H o m e o w n e r _ T e n n a n t < / s t r i n g > < / k e y > < v a l u e > < i n t > 2 0 9 < / i n t > < / v a l u e > < / i t e m > < i t e m > < k e y > < s t r i n g > V i s i t # < / s t r i n g > < / k e y > < v a l u e > < i n t > 8 5 < / i n t > < / v a l u e > < / i t e m > < i t e m > < k e y > < s t r i n g > D Q _ S u r v e y < / s t r i n g > < / k e y > < v a l u e > < i n t > 1 3 0 < / i n t > < / v a l u e > < / i t e m > < i t e m > < k e y > < s t r i n g > D Q   R e a s o n < / s t r i n g > < / k e y > < v a l u e > < i n t > 1 2 8 < / i n t > < / v a l u e > < / i t e m > < / C o l u m n W i d t h s > < C o l u m n D i s p l a y I n d e x > < i t e m > < k e y > < s t r i n g > O b j e c t I D < / s t r i n g > < / k e y > < v a l u e > < i n t > 0 < / i n t > < / v a l u e > < / i t e m > < i t e m > < k e y > < s t r i n g > D i s t i n c t A d d I D < / s t r i n g > < / k e y > < v a l u e > < i n t > 1 < / i n t > < / v a l u e > < / i t e m > < i t e m > < k e y > < s t r i n g > S u r v e y I D < / s t r i n g > < / k e y > < v a l u e > < i n t > 2 < / i n t > < / v a l u e > < / i t e m > < i t e m > < k e y > < s t r i n g > D a t e < / s t r i n g > < / k e y > < v a l u e > < i n t > 3 < / i n t > < / v a l u e > < / i t e m > < i t e m > < k e y > < s t r i n g > T i m e < / s t r i n g > < / k e y > < v a l u e > < i n t > 4 < / i n t > < / v a l u e > < / i t e m > < i t e m > < k e y > < s t r i n g > R e s i d e n c e _ T y p e < / s t r i n g > < / k e y > < v a l u e > < i n t > 5 < / i n t > < / v a l u e > < / i t e m > < i t e m > < k e y > < s t r i n g > s e r v i c e _ l i n e _ m a t e r i a l < / s t r i n g > < / k e y > < v a l u e > < i n t > 6 < / i n t > < / v a l u e > < / i t e m > < i t e m > < k e y > < s t r i n g > p l u m b i n g _ m a t e r i a l < / s t r i n g > < / k e y > < v a l u e > < i n t > 7 < / i n t > < / v a l u e > < / i t e m > < i t e m > < k e y > < s t r i n g > i n d o o r _ p l u m b i n g _ e x t e n s i v e < / s t r i n g > < / k e y > < v a l u e > < i n t > 8 < / i n t > < / v a l u e > < / i t e m > < i t e m > < k e y > < s t r i n g > R e c e n t _ P l u m b i n g _ C h a n g e s < / s t r i n g > < / k e y > < v a l u e > < i n t > 9 < / i n t > < / v a l u e > < / i t e m > < i t e m > < k e y > < s t r i n g > P l u m b i n g _ C h a n g e _ D e t a i l < / s t r i n g > < / k e y > < v a l u e > < i n t > 1 0 < / i n t > < / v a l u e > < / i t e m > < i t e m > < k e y > < s t r i n g > r e c e n t _ c o n s t r u c t i o n < / s t r i n g > < / k e y > < v a l u e > < i n t > 1 1 < / i n t > < / v a l u e > < / i t e m > < i t e m > < k e y > < s t r i n g > r e c e n t _ c o n t s t r u c t i o n _ n o t e s < / s t r i n g > < / k e y > < v a l u e > < i n t > 1 2 < / i n t > < / v a l u e > < / i t e m > < i t e m > < k e y > < s t r i n g > F a u c e t _ L o c a t i o n < / s t r i n g > < / k e y > < v a l u e > < i n t > 1 3 < / i n t > < / v a l u e > < / i t e m > < i t e m > < k e y > < s t r i n g > T i m e _ S i n c e _ U s e _ K i t c h e n < / s t r i n g > < / k e y > < v a l u e > < i n t > 1 4 < / i n t > < / v a l u e > < / i t e m > < i t e m > < k e y > < s t r i n g > T i m e _ S i n c e _ U s e _ H o m e < / s t r i n g > < / k e y > < v a l u e > < i n t > 1 5 < / i n t > < / v a l u e > < / i t e m > < i t e m > < k e y > < s t r i n g > M a j o r _ U s e < / s t r i n g > < / k e y > < v a l u e > < i n t > 1 6 < / i n t > < / v a l u e > < / i t e m > < i t e m > < k e y > < s t r i n g > A p p r o x _ L e n g t h _ M a i n < / s t r i n g > < / k e y > < v a l u e > < i n t > 1 7 < / i n t > < / v a l u e > < / i t e m > < i t e m > < k e y > < s t r i n g > C o m m e n t s < / s t r i n g > < / k e y > < v a l u e > < i n t > 1 8 < / i n t > < / v a l u e > < / i t e m > < i t e m > < k e y > < s t r i n g > D a t e _ H i d d e n _ S a m p l e < / s t r i n g > < / k e y > < v a l u e > < i n t > 1 9 < / i n t > < / v a l u e > < / i t e m > < i t e m > < k e y > < s t r i n g > D a t e _ H i d d e n _ C h a i n < / s t r i n g > < / k e y > < v a l u e > < i n t > 2 0 < / i n t > < / v a l u e > < / i t e m > < i t e m > < k e y > < s t r i n g > T i m e _ H i d d e n < / s t r i n g > < / k e y > < v a l u e > < i n t > 2 1 < / i n t > < / v a l u e > < / i t e m > < i t e m > < k e y > < s t r i n g > H o m e o w n e r _ T e n n a n t < / s t r i n g > < / k e y > < v a l u e > < i n t > 2 2 < / i n t > < / v a l u e > < / i t e m > < i t e m > < k e y > < s t r i n g > V i s i t # < / s t r i n g > < / k e y > < v a l u e > < i n t > 2 3 < / i n t > < / v a l u e > < / i t e m > < i t e m > < k e y > < s t r i n g > D Q _ S u r v e y < / s t r i n g > < / k e y > < v a l u e > < i n t > 2 4 < / i n t > < / v a l u e > < / i t e m > < i t e m > < k e y > < s t r i n g > D Q   R e a s o n < / s t r i n g > < / k e y > < v a l u e > < i n t > 2 5 < / 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S u r v e y D a t a     2 _ 7 d 0 f 4 3 3 e - 5 b 2 c - 4 2 2 1 - a 3 d 0 - 2 0 4 f 5 a 7 7 c f 4 d " > < C u s t o m C o n t e n t   x m l n s = " h t t p : / / g e m i n i / p i v o t c u s t o m i z a t i o n / T a b l e X M L _ S u r v e y D a t a   2 _ 7 d 0 f 4 3 3 e - 5 b 2 c - 4 2 2 1 - a 3 d 0 - 2 0 4 f 5 a 7 7 c f 4 d " > < ! [ C D A T A [ < T a b l e W i d g e t G r i d S e r i a l i z a t i o n   x m l n s : x s i = " h t t p : / / w w w . w 3 . o r g / 2 0 0 1 / X M L S c h e m a - i n s t a n c e "   x m l n s : x s d = " h t t p : / / w w w . w 3 . o r g / 2 0 0 1 / X M L S c h e m a " > < C o l u m n S u g g e s t e d T y p e   / > < C o l u m n F o r m a t   / > < C o l u m n A c c u r a c y   / > < C o l u m n C u r r e n c y S y m b o l   / > < C o l u m n P o s i t i v e P a t t e r n   / > < C o l u m n N e g a t i v e P a t t e r n   / > < C o l u m n W i d t h s > < i t e m > < k e y > < s t r i n g > O b j e c t I D < / s t r i n g > < / k e y > < v a l u e > < i n t > 1 1 2 < / i n t > < / v a l u e > < / i t e m > < i t e m > < k e y > < s t r i n g > D i s t i n c t A d d I D < / s t r i n g > < / k e y > < v a l u e > < i n t > 1 5 1 < / i n t > < / v a l u e > < / i t e m > < i t e m > < k e y > < s t r i n g > S u r v e y I D < / s t r i n g > < / k e y > < v a l u e > < i n t > 1 1 4 < / i n t > < / v a l u e > < / i t e m > < i t e m > < k e y > < s t r i n g > D a t e < / s t r i n g > < / k e y > < v a l u e > < i n t > 7 9 < / i n t > < / v a l u e > < / i t e m > < i t e m > < k e y > < s t r i n g > T i m e < / s t r i n g > < / k e y > < v a l u e > < i n t > 8 0 < / i n t > < / v a l u e > < / i t e m > < i t e m > < k e y > < s t r i n g > R e s i d e n c e _ T y p e < / s t r i n g > < / k e y > < v a l u e > < i n t > 1 6 5 < / i n t > < / v a l u e > < / i t e m > < i t e m > < k e y > < s t r i n g > s e r v i c e _ l i n e _ m a t e r i a l < / s t r i n g > < / k e y > < v a l u e > < i n t > 2 0 5 < / i n t > < / v a l u e > < / i t e m > < i t e m > < k e y > < s t r i n g > p l u m b i n g _ m a t e r i a l < / s t r i n g > < / k e y > < v a l u e > < i n t > 1 8 7 < / i n t > < / v a l u e > < / i t e m > < i t e m > < k e y > < s t r i n g > i n d o o r _ p l u m b i n g _ e x t e n s i v e < / s t r i n g > < / k e y > < v a l u e > < i n t > 2 5 6 < / i n t > < / v a l u e > < / i t e m > < i t e m > < k e y > < s t r i n g > R e c e n t _ P l u m b i n g _ C h a n g e s < / s t r i n g > < / k e y > < v a l u e > < i n t > 2 5 0 < / i n t > < / v a l u e > < / i t e m > < i t e m > < k e y > < s t r i n g > P l u m b i n g _ C h a n g e _ D e t a i l < / s t r i n g > < / k e y > < v a l u e > < i n t > 2 3 4 < / i n t > < / v a l u e > < / i t e m > < i t e m > < k e y > < s t r i n g > r e c e n t _ c o n s t r u c t i o n < / s t r i n g > < / k e y > < v a l u e > < i n t > 1 9 9 < / i n t > < / v a l u e > < / i t e m > < i t e m > < k e y > < s t r i n g > r e c e n t _ c o n t s t r u c t i o n _ n o t e s < / s t r i n g > < / k e y > < v a l u e > < i n t > 2 5 7 < / i n t > < / v a l u e > < / i t e m > < i t e m > < k e y > < s t r i n g > F a u c e t _ L o c a t i o n < / s t r i n g > < / k e y > < v a l u e > < i n t > 1 6 8 < / i n t > < / v a l u e > < / i t e m > < i t e m > < k e y > < s t r i n g > T i m e _ S i n c e _ U s e _ K i t c h e n < / s t r i n g > < / k e y > < v a l u e > < i n t > 2 3 3 < / i n t > < / v a l u e > < / i t e m > < i t e m > < k e y > < s t r i n g > T i m e _ S i n c e _ U s e _ H o m e < / s t r i n g > < / k e y > < v a l u e > < i n t > 2 2 2 < / i n t > < / v a l u e > < / i t e m > < i t e m > < k e y > < s t r i n g > M a j o r _ U s e < / s t r i n g > < / k e y > < v a l u e > < i n t > 1 2 8 < / i n t > < / v a l u e > < / i t e m > < i t e m > < k e y > < s t r i n g > A p p r o x _ L e n g t h _ M a i n < / s t r i n g > < / k e y > < v a l u e > < i n t > 2 0 8 < / i n t > < / v a l u e > < / i t e m > < i t e m > < k e y > < s t r i n g > C o m m e n t s < / s t r i n g > < / k e y > < v a l u e > < i n t > 1 2 6 < / i n t > < / v a l u e > < / i t e m > < i t e m > < k e y > < s t r i n g > D a t e _ H i d d e n _ S a m p l e < / s t r i n g > < / k e y > < v a l u e > < i n t > 2 0 8 < / i n t > < / v a l u e > < / i t e m > < i t e m > < k e y > < s t r i n g > D a t e _ H i d d e n _ C h a i n < / s t r i n g > < / k e y > < v a l u e > < i n t > 1 9 5 < / i n t > < / v a l u e > < / i t e m > < i t e m > < k e y > < s t r i n g > T i m e _ H i d d e n < / s t r i n g > < / k e y > < v a l u e > < i n t > 1 4 4 < / i n t > < / v a l u e > < / i t e m > < i t e m > < k e y > < s t r i n g > H o m e o w n e r _ T e n n a n t < / s t r i n g > < / k e y > < v a l u e > < i n t > 2 0 9 < / i n t > < / v a l u e > < / i t e m > < i t e m > < k e y > < s t r i n g > V i s i t # < / s t r i n g > < / k e y > < v a l u e > < i n t > 8 5 < / i n t > < / v a l u e > < / i t e m > < i t e m > < k e y > < s t r i n g > D Q _ S u r v e y < / s t r i n g > < / k e y > < v a l u e > < i n t > 1 3 0 < / i n t > < / v a l u e > < / i t e m > < i t e m > < k e y > < s t r i n g > D Q   R e a s o n < / s t r i n g > < / k e y > < v a l u e > < i n t > 1 2 8 < / i n t > < / v a l u e > < / i t e m > < / C o l u m n W i d t h s > < C o l u m n D i s p l a y I n d e x > < i t e m > < k e y > < s t r i n g > O b j e c t I D < / s t r i n g > < / k e y > < v a l u e > < i n t > 0 < / i n t > < / v a l u e > < / i t e m > < i t e m > < k e y > < s t r i n g > D i s t i n c t A d d I D < / s t r i n g > < / k e y > < v a l u e > < i n t > 1 < / i n t > < / v a l u e > < / i t e m > < i t e m > < k e y > < s t r i n g > S u r v e y I D < / s t r i n g > < / k e y > < v a l u e > < i n t > 2 < / i n t > < / v a l u e > < / i t e m > < i t e m > < k e y > < s t r i n g > D a t e < / s t r i n g > < / k e y > < v a l u e > < i n t > 3 < / i n t > < / v a l u e > < / i t e m > < i t e m > < k e y > < s t r i n g > T i m e < / s t r i n g > < / k e y > < v a l u e > < i n t > 4 < / i n t > < / v a l u e > < / i t e m > < i t e m > < k e y > < s t r i n g > R e s i d e n c e _ T y p e < / s t r i n g > < / k e y > < v a l u e > < i n t > 5 < / i n t > < / v a l u e > < / i t e m > < i t e m > < k e y > < s t r i n g > s e r v i c e _ l i n e _ m a t e r i a l < / s t r i n g > < / k e y > < v a l u e > < i n t > 6 < / i n t > < / v a l u e > < / i t e m > < i t e m > < k e y > < s t r i n g > p l u m b i n g _ m a t e r i a l < / s t r i n g > < / k e y > < v a l u e > < i n t > 7 < / i n t > < / v a l u e > < / i t e m > < i t e m > < k e y > < s t r i n g > i n d o o r _ p l u m b i n g _ e x t e n s i v e < / s t r i n g > < / k e y > < v a l u e > < i n t > 8 < / i n t > < / v a l u e > < / i t e m > < i t e m > < k e y > < s t r i n g > R e c e n t _ P l u m b i n g _ C h a n g e s < / s t r i n g > < / k e y > < v a l u e > < i n t > 9 < / i n t > < / v a l u e > < / i t e m > < i t e m > < k e y > < s t r i n g > P l u m b i n g _ C h a n g e _ D e t a i l < / s t r i n g > < / k e y > < v a l u e > < i n t > 1 0 < / i n t > < / v a l u e > < / i t e m > < i t e m > < k e y > < s t r i n g > r e c e n t _ c o n s t r u c t i o n < / s t r i n g > < / k e y > < v a l u e > < i n t > 1 1 < / i n t > < / v a l u e > < / i t e m > < i t e m > < k e y > < s t r i n g > r e c e n t _ c o n t s t r u c t i o n _ n o t e s < / s t r i n g > < / k e y > < v a l u e > < i n t > 1 2 < / i n t > < / v a l u e > < / i t e m > < i t e m > < k e y > < s t r i n g > F a u c e t _ L o c a t i o n < / s t r i n g > < / k e y > < v a l u e > < i n t > 1 3 < / i n t > < / v a l u e > < / i t e m > < i t e m > < k e y > < s t r i n g > T i m e _ S i n c e _ U s e _ K i t c h e n < / s t r i n g > < / k e y > < v a l u e > < i n t > 1 4 < / i n t > < / v a l u e > < / i t e m > < i t e m > < k e y > < s t r i n g > T i m e _ S i n c e _ U s e _ H o m e < / s t r i n g > < / k e y > < v a l u e > < i n t > 1 5 < / i n t > < / v a l u e > < / i t e m > < i t e m > < k e y > < s t r i n g > M a j o r _ U s e < / s t r i n g > < / k e y > < v a l u e > < i n t > 1 6 < / i n t > < / v a l u e > < / i t e m > < i t e m > < k e y > < s t r i n g > A p p r o x _ L e n g t h _ M a i n < / s t r i n g > < / k e y > < v a l u e > < i n t > 1 7 < / i n t > < / v a l u e > < / i t e m > < i t e m > < k e y > < s t r i n g > C o m m e n t s < / s t r i n g > < / k e y > < v a l u e > < i n t > 1 8 < / i n t > < / v a l u e > < / i t e m > < i t e m > < k e y > < s t r i n g > D a t e _ H i d d e n _ S a m p l e < / s t r i n g > < / k e y > < v a l u e > < i n t > 1 9 < / i n t > < / v a l u e > < / i t e m > < i t e m > < k e y > < s t r i n g > D a t e _ H i d d e n _ C h a i n < / s t r i n g > < / k e y > < v a l u e > < i n t > 2 0 < / i n t > < / v a l u e > < / i t e m > < i t e m > < k e y > < s t r i n g > T i m e _ H i d d e n < / s t r i n g > < / k e y > < v a l u e > < i n t > 2 1 < / i n t > < / v a l u e > < / i t e m > < i t e m > < k e y > < s t r i n g > H o m e o w n e r _ T e n n a n t < / s t r i n g > < / k e y > < v a l u e > < i n t > 2 2 < / i n t > < / v a l u e > < / i t e m > < i t e m > < k e y > < s t r i n g > V i s i t # < / s t r i n g > < / k e y > < v a l u e > < i n t > 2 3 < / i n t > < / v a l u e > < / i t e m > < i t e m > < k e y > < s t r i n g > D Q _ S u r v e y < / s t r i n g > < / k e y > < v a l u e > < i n t > 2 4 < / i n t > < / v a l u e > < / i t e m > < i t e m > < k e y > < s t r i n g > D Q   R e a s o n < / s t r i n g > < / k e y > < v a l u e > < i n t > 2 5 < / 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L i n k e d T a b l e U p d a t e M o d e " > < C u s t o m C o n t e n t > < ! [ C D A T A [ T r u e ] ] > < / C u s t o m C o n t e n t > < / G e m i n i > 
</file>

<file path=customXml/item2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 A d j R e s u l t < / K e y > < / D i a g r a m O b j e c t K e y > < D i a g r a m O b j e c t K e y > < K e y > M e a s u r e s \ S u m   o f   A d j R e s u l t \ T a g I n f o \ F o r m u l a < / K e y > < / D i a g r a m O b j e c t K e y > < D i a g r a m O b j e c t K e y > < K e y > M e a s u r e s \ S u m   o f   A d j R e s u l t \ T a g I n f o \ V a l u e < / K e y > < / D i a g r a m O b j e c t K e y > < D i a g r a m O b j e c t K e y > < K e y > M e a s u r e s \ A v e r a g e   o f   A d j R e s u l t < / K e y > < / D i a g r a m O b j e c t K e y > < D i a g r a m O b j e c t K e y > < K e y > M e a s u r e s \ A v e r a g e   o f   A d j R e s u l t \ T a g I n f o \ F o r m u l a < / K e y > < / D i a g r a m O b j e c t K e y > < D i a g r a m O b j e c t K e y > < K e y > M e a s u r e s \ A v e r a g e   o f   A d j R e s u l t \ T a g I n f o \ V a l u e < / K e y > < / D i a g r a m O b j e c t K e y > < D i a g r a m O b j e c t K e y > < K e y > M e a s u r e s \ M a x   o f   A d j R e s u l t < / K e y > < / D i a g r a m O b j e c t K e y > < D i a g r a m O b j e c t K e y > < K e y > M e a s u r e s \ M a x   o f   A d j R e s u l t \ T a g I n f o \ F o r m u l a < / K e y > < / D i a g r a m O b j e c t K e y > < D i a g r a m O b j e c t K e y > < K e y > M e a s u r e s \ M a x   o f   A d j R e s u l t \ T a g I n f o \ V a l u e < / K e y > < / D i a g r a m O b j e c t K e y > < D i a g r a m O b j e c t K e y > < K e y > M e a s u r e s \ C o u n t   o f   A d j R e s u l t < / K e y > < / D i a g r a m O b j e c t K e y > < D i a g r a m O b j e c t K e y > < K e y > M e a s u r e s \ C o u n t   o f   A d j R e s u l t \ T a g I n f o \ F o r m u l a < / K e y > < / D i a g r a m O b j e c t K e y > < D i a g r a m O b j e c t K e y > < K e y > M e a s u r e s \ C o u n t   o f   A d j R e s u l t \ T a g I n f o \ V a l u e < / K e y > < / D i a g r a m O b j e c t K e y > < D i a g r a m O b j e c t K e y > < K e y > C o l u m n s \ S a m p l e I D < / K e y > < / D i a g r a m O b j e c t K e y > < D i a g r a m O b j e c t K e y > < K e y > C o l u m n s \ A d j R e s u l t < / K e y > < / D i a g r a m O b j e c t K e y > < D i a g r a m O b j e c t K e y > < K e y > C o l u m n s \ A d d r e s s I D < / K e y > < / D i a g r a m O b j e c t K e y > < D i a g r a m O b j e c t K e y > < K e y > L i n k s \ & l t ; C o l u m n s \ S u m   o f   A d j R e s u l t & g t ; - & l t ; M e a s u r e s \ A d j R e s u l t & g t ; < / K e y > < / D i a g r a m O b j e c t K e y > < D i a g r a m O b j e c t K e y > < K e y > L i n k s \ & l t ; C o l u m n s \ S u m   o f   A d j R e s u l t & g t ; - & l t ; M e a s u r e s \ A d j R e s u l t & g t ; \ C O L U M N < / K e y > < / D i a g r a m O b j e c t K e y > < D i a g r a m O b j e c t K e y > < K e y > L i n k s \ & l t ; C o l u m n s \ S u m   o f   A d j R e s u l t & g t ; - & l t ; M e a s u r e s \ A d j R e s u l t & g t ; \ M E A S U R E < / K e y > < / D i a g r a m O b j e c t K e y > < D i a g r a m O b j e c t K e y > < K e y > L i n k s \ & l t ; C o l u m n s \ A v e r a g e   o f   A d j R e s u l t & g t ; - & l t ; M e a s u r e s \ A d j R e s u l t & g t ; < / K e y > < / D i a g r a m O b j e c t K e y > < D i a g r a m O b j e c t K e y > < K e y > L i n k s \ & l t ; C o l u m n s \ A v e r a g e   o f   A d j R e s u l t & g t ; - & l t ; M e a s u r e s \ A d j R e s u l t & g t ; \ C O L U M N < / K e y > < / D i a g r a m O b j e c t K e y > < D i a g r a m O b j e c t K e y > < K e y > L i n k s \ & l t ; C o l u m n s \ A v e r a g e   o f   A d j R e s u l t & g t ; - & l t ; M e a s u r e s \ A d j R e s u l t & g t ; \ M E A S U R E < / K e y > < / D i a g r a m O b j e c t K e y > < D i a g r a m O b j e c t K e y > < K e y > L i n k s \ & l t ; C o l u m n s \ M a x   o f   A d j R e s u l t & g t ; - & l t ; M e a s u r e s \ A d j R e s u l t & g t ; < / K e y > < / D i a g r a m O b j e c t K e y > < D i a g r a m O b j e c t K e y > < K e y > L i n k s \ & l t ; C o l u m n s \ M a x   o f   A d j R e s u l t & g t ; - & l t ; M e a s u r e s \ A d j R e s u l t & g t ; \ C O L U M N < / K e y > < / D i a g r a m O b j e c t K e y > < D i a g r a m O b j e c t K e y > < K e y > L i n k s \ & l t ; C o l u m n s \ M a x   o f   A d j R e s u l t & g t ; - & l t ; M e a s u r e s \ A d j R e s u l t & g t ; \ M E A S U R E < / K e y > < / D i a g r a m O b j e c t K e y > < D i a g r a m O b j e c t K e y > < K e y > L i n k s \ & l t ; C o l u m n s \ C o u n t   o f   A d j R e s u l t & g t ; - & l t ; M e a s u r e s \ A d j R e s u l t & g t ; < / K e y > < / D i a g r a m O b j e c t K e y > < D i a g r a m O b j e c t K e y > < K e y > L i n k s \ & l t ; C o l u m n s \ C o u n t   o f   A d j R e s u l t & g t ; - & l t ; M e a s u r e s \ A d j R e s u l t & g t ; \ C O L U M N < / K e y > < / D i a g r a m O b j e c t K e y > < D i a g r a m O b j e c t K e y > < K e y > L i n k s \ & l t ; C o l u m n s \ C o u n t   o f   A d j R e s u l t & g t ; - & l t ; M e a s u r e s \ A d j R e s u l t & g t ; \ M E A S U R E 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 A d j R e s u l t < / K e y > < / a : K e y > < a : V a l u e   i : t y p e = " M e a s u r e G r i d N o d e V i e w S t a t e " > < C o l u m n > 1 < / C o l u m n > < L a y e d O u t > t r u e < / L a y e d O u t > < W a s U I I n v i s i b l e > t r u e < / W a s U I I n v i s i b l e > < / a : V a l u e > < / a : K e y V a l u e O f D i a g r a m O b j e c t K e y a n y T y p e z b w N T n L X > < a : K e y V a l u e O f D i a g r a m O b j e c t K e y a n y T y p e z b w N T n L X > < a : K e y > < K e y > M e a s u r e s \ S u m   o f   A d j R e s u l t \ T a g I n f o \ F o r m u l a < / K e y > < / a : K e y > < a : V a l u e   i : t y p e = " M e a s u r e G r i d V i e w S t a t e I D i a g r a m T a g A d d i t i o n a l I n f o " / > < / a : K e y V a l u e O f D i a g r a m O b j e c t K e y a n y T y p e z b w N T n L X > < a : K e y V a l u e O f D i a g r a m O b j e c t K e y a n y T y p e z b w N T n L X > < a : K e y > < K e y > M e a s u r e s \ S u m   o f   A d j R e s u l t \ T a g I n f o \ V a l u e < / K e y > < / a : K e y > < a : V a l u e   i : t y p e = " M e a s u r e G r i d V i e w S t a t e I D i a g r a m T a g A d d i t i o n a l I n f o " / > < / a : K e y V a l u e O f D i a g r a m O b j e c t K e y a n y T y p e z b w N T n L X > < a : K e y V a l u e O f D i a g r a m O b j e c t K e y a n y T y p e z b w N T n L X > < a : K e y > < K e y > M e a s u r e s \ A v e r a g e   o f   A d j R e s u l t < / K e y > < / a : K e y > < a : V a l u e   i : t y p e = " M e a s u r e G r i d N o d e V i e w S t a t e " > < C o l u m n > 1 < / C o l u m n > < L a y e d O u t > t r u e < / L a y e d O u t > < R o w > 1 < / R o w > < W a s U I I n v i s i b l e > t r u e < / W a s U I I n v i s i b l e > < / a : V a l u e > < / a : K e y V a l u e O f D i a g r a m O b j e c t K e y a n y T y p e z b w N T n L X > < a : K e y V a l u e O f D i a g r a m O b j e c t K e y a n y T y p e z b w N T n L X > < a : K e y > < K e y > M e a s u r e s \ A v e r a g e   o f   A d j R e s u l t \ T a g I n f o \ F o r m u l a < / K e y > < / a : K e y > < a : V a l u e   i : t y p e = " M e a s u r e G r i d V i e w S t a t e I D i a g r a m T a g A d d i t i o n a l I n f o " / > < / a : K e y V a l u e O f D i a g r a m O b j e c t K e y a n y T y p e z b w N T n L X > < a : K e y V a l u e O f D i a g r a m O b j e c t K e y a n y T y p e z b w N T n L X > < a : K e y > < K e y > M e a s u r e s \ A v e r a g e   o f   A d j R e s u l t \ T a g I n f o \ V a l u e < / K e y > < / a : K e y > < a : V a l u e   i : t y p e = " M e a s u r e G r i d V i e w S t a t e I D i a g r a m T a g A d d i t i o n a l I n f o " / > < / a : K e y V a l u e O f D i a g r a m O b j e c t K e y a n y T y p e z b w N T n L X > < a : K e y V a l u e O f D i a g r a m O b j e c t K e y a n y T y p e z b w N T n L X > < a : K e y > < K e y > M e a s u r e s \ M a x   o f   A d j R e s u l t < / K e y > < / a : K e y > < a : V a l u e   i : t y p e = " M e a s u r e G r i d N o d e V i e w S t a t e " > < C o l u m n > 1 < / C o l u m n > < L a y e d O u t > t r u e < / L a y e d O u t > < R o w > 2 < / R o w > < W a s U I I n v i s i b l e > t r u e < / W a s U I I n v i s i b l e > < / a : V a l u e > < / a : K e y V a l u e O f D i a g r a m O b j e c t K e y a n y T y p e z b w N T n L X > < a : K e y V a l u e O f D i a g r a m O b j e c t K e y a n y T y p e z b w N T n L X > < a : K e y > < K e y > M e a s u r e s \ M a x   o f   A d j R e s u l t \ T a g I n f o \ F o r m u l a < / K e y > < / a : K e y > < a : V a l u e   i : t y p e = " M e a s u r e G r i d V i e w S t a t e I D i a g r a m T a g A d d i t i o n a l I n f o " / > < / a : K e y V a l u e O f D i a g r a m O b j e c t K e y a n y T y p e z b w N T n L X > < a : K e y V a l u e O f D i a g r a m O b j e c t K e y a n y T y p e z b w N T n L X > < a : K e y > < K e y > M e a s u r e s \ M a x   o f   A d j R e s u l t \ T a g I n f o \ V a l u e < / K e y > < / a : K e y > < a : V a l u e   i : t y p e = " M e a s u r e G r i d V i e w S t a t e I D i a g r a m T a g A d d i t i o n a l I n f o " / > < / a : K e y V a l u e O f D i a g r a m O b j e c t K e y a n y T y p e z b w N T n L X > < a : K e y V a l u e O f D i a g r a m O b j e c t K e y a n y T y p e z b w N T n L X > < a : K e y > < K e y > M e a s u r e s \ C o u n t   o f   A d j R e s u l t < / K e y > < / a : K e y > < a : V a l u e   i : t y p e = " M e a s u r e G r i d N o d e V i e w S t a t e " > < C o l u m n > 1 < / C o l u m n > < L a y e d O u t > t r u e < / L a y e d O u t > < R o w > 3 < / R o w > < W a s U I I n v i s i b l e > t r u e < / W a s U I I n v i s i b l e > < / a : V a l u e > < / a : K e y V a l u e O f D i a g r a m O b j e c t K e y a n y T y p e z b w N T n L X > < a : K e y V a l u e O f D i a g r a m O b j e c t K e y a n y T y p e z b w N T n L X > < a : K e y > < K e y > M e a s u r e s \ C o u n t   o f   A d j R e s u l t \ T a g I n f o \ F o r m u l a < / K e y > < / a : K e y > < a : V a l u e   i : t y p e = " M e a s u r e G r i d V i e w S t a t e I D i a g r a m T a g A d d i t i o n a l I n f o " / > < / a : K e y V a l u e O f D i a g r a m O b j e c t K e y a n y T y p e z b w N T n L X > < a : K e y V a l u e O f D i a g r a m O b j e c t K e y a n y T y p e z b w N T n L X > < a : K e y > < K e y > M e a s u r e s \ C o u n t   o f   A d j R e s u l t \ T a g I n f o \ V a l u e < / K e y > < / a : K e y > < a : V a l u e   i : t y p e = " M e a s u r e G r i d V i e w S t a t e I D i a g r a m T a g A d d i t i o n a l I n f o " / > < / a : K e y V a l u e O f D i a g r a m O b j e c t K e y a n y T y p e z b w N T n L X > < a : K e y V a l u e O f D i a g r a m O b j e c t K e y a n y T y p e z b w N T n L X > < a : K e y > < K e y > C o l u m n s \ S a m p l e I D < / K e y > < / a : K e y > < a : V a l u e   i : t y p e = " M e a s u r e G r i d N o d e V i e w S t a t e " > < L a y e d O u t > t r u e < / L a y e d O u t > < / a : V a l u e > < / a : K e y V a l u e O f D i a g r a m O b j e c t K e y a n y T y p e z b w N T n L X > < a : K e y V a l u e O f D i a g r a m O b j e c t K e y a n y T y p e z b w N T n L X > < a : K e y > < K e y > C o l u m n s \ A d j R e s u l t < / K e y > < / a : K e y > < a : V a l u e   i : t y p e = " M e a s u r e G r i d N o d e V i e w S t a t e " > < C o l u m n > 1 < / C o l u m n > < L a y e d O u t > t r u e < / L a y e d O u t > < / a : V a l u e > < / a : K e y V a l u e O f D i a g r a m O b j e c t K e y a n y T y p e z b w N T n L X > < a : K e y V a l u e O f D i a g r a m O b j e c t K e y a n y T y p e z b w N T n L X > < a : K e y > < K e y > C o l u m n s \ A d d r e s s I D < / K e y > < / a : K e y > < a : V a l u e   i : t y p e = " M e a s u r e G r i d N o d e V i e w S t a t e " > < C o l u m n > 2 < / C o l u m n > < L a y e d O u t > t r u e < / L a y e d O u t > < / a : V a l u e > < / a : K e y V a l u e O f D i a g r a m O b j e c t K e y a n y T y p e z b w N T n L X > < a : K e y V a l u e O f D i a g r a m O b j e c t K e y a n y T y p e z b w N T n L X > < a : K e y > < K e y > L i n k s \ & l t ; C o l u m n s \ S u m   o f   A d j R e s u l t & g t ; - & l t ; M e a s u r e s \ A d j R e s u l t & g t ; < / K e y > < / a : K e y > < a : V a l u e   i : t y p e = " M e a s u r e G r i d V i e w S t a t e I D i a g r a m L i n k " / > < / a : K e y V a l u e O f D i a g r a m O b j e c t K e y a n y T y p e z b w N T n L X > < a : K e y V a l u e O f D i a g r a m O b j e c t K e y a n y T y p e z b w N T n L X > < a : K e y > < K e y > L i n k s \ & l t ; C o l u m n s \ S u m   o f   A d j R e s u l t & g t ; - & l t ; M e a s u r e s \ A d j R e s u l t & g t ; \ C O L U M N < / K e y > < / a : K e y > < a : V a l u e   i : t y p e = " M e a s u r e G r i d V i e w S t a t e I D i a g r a m L i n k E n d p o i n t " / > < / a : K e y V a l u e O f D i a g r a m O b j e c t K e y a n y T y p e z b w N T n L X > < a : K e y V a l u e O f D i a g r a m O b j e c t K e y a n y T y p e z b w N T n L X > < a : K e y > < K e y > L i n k s \ & l t ; C o l u m n s \ S u m   o f   A d j R e s u l t & g t ; - & l t ; M e a s u r e s \ A d j R e s u l t & g t ; \ M E A S U R E < / K e y > < / a : K e y > < a : V a l u e   i : t y p e = " M e a s u r e G r i d V i e w S t a t e I D i a g r a m L i n k E n d p o i n t " / > < / a : K e y V a l u e O f D i a g r a m O b j e c t K e y a n y T y p e z b w N T n L X > < a : K e y V a l u e O f D i a g r a m O b j e c t K e y a n y T y p e z b w N T n L X > < a : K e y > < K e y > L i n k s \ & l t ; C o l u m n s \ A v e r a g e   o f   A d j R e s u l t & g t ; - & l t ; M e a s u r e s \ A d j R e s u l t & g t ; < / K e y > < / a : K e y > < a : V a l u e   i : t y p e = " M e a s u r e G r i d V i e w S t a t e I D i a g r a m L i n k " / > < / a : K e y V a l u e O f D i a g r a m O b j e c t K e y a n y T y p e z b w N T n L X > < a : K e y V a l u e O f D i a g r a m O b j e c t K e y a n y T y p e z b w N T n L X > < a : K e y > < K e y > L i n k s \ & l t ; C o l u m n s \ A v e r a g e   o f   A d j R e s u l t & g t ; - & l t ; M e a s u r e s \ A d j R e s u l t & g t ; \ C O L U M N < / K e y > < / a : K e y > < a : V a l u e   i : t y p e = " M e a s u r e G r i d V i e w S t a t e I D i a g r a m L i n k E n d p o i n t " / > < / a : K e y V a l u e O f D i a g r a m O b j e c t K e y a n y T y p e z b w N T n L X > < a : K e y V a l u e O f D i a g r a m O b j e c t K e y a n y T y p e z b w N T n L X > < a : K e y > < K e y > L i n k s \ & l t ; C o l u m n s \ A v e r a g e   o f   A d j R e s u l t & g t ; - & l t ; M e a s u r e s \ A d j R e s u l t & g t ; \ M E A S U R E < / K e y > < / a : K e y > < a : V a l u e   i : t y p e = " M e a s u r e G r i d V i e w S t a t e I D i a g r a m L i n k E n d p o i n t " / > < / a : K e y V a l u e O f D i a g r a m O b j e c t K e y a n y T y p e z b w N T n L X > < a : K e y V a l u e O f D i a g r a m O b j e c t K e y a n y T y p e z b w N T n L X > < a : K e y > < K e y > L i n k s \ & l t ; C o l u m n s \ M a x   o f   A d j R e s u l t & g t ; - & l t ; M e a s u r e s \ A d j R e s u l t & g t ; < / K e y > < / a : K e y > < a : V a l u e   i : t y p e = " M e a s u r e G r i d V i e w S t a t e I D i a g r a m L i n k " / > < / a : K e y V a l u e O f D i a g r a m O b j e c t K e y a n y T y p e z b w N T n L X > < a : K e y V a l u e O f D i a g r a m O b j e c t K e y a n y T y p e z b w N T n L X > < a : K e y > < K e y > L i n k s \ & l t ; C o l u m n s \ M a x   o f   A d j R e s u l t & g t ; - & l t ; M e a s u r e s \ A d j R e s u l t & g t ; \ C O L U M N < / K e y > < / a : K e y > < a : V a l u e   i : t y p e = " M e a s u r e G r i d V i e w S t a t e I D i a g r a m L i n k E n d p o i n t " / > < / a : K e y V a l u e O f D i a g r a m O b j e c t K e y a n y T y p e z b w N T n L X > < a : K e y V a l u e O f D i a g r a m O b j e c t K e y a n y T y p e z b w N T n L X > < a : K e y > < K e y > L i n k s \ & l t ; C o l u m n s \ M a x   o f   A d j R e s u l t & g t ; - & l t ; M e a s u r e s \ A d j R e s u l t & g t ; \ M E A S U R E < / K e y > < / a : K e y > < a : V a l u e   i : t y p e = " M e a s u r e G r i d V i e w S t a t e I D i a g r a m L i n k E n d p o i n t " / > < / a : K e y V a l u e O f D i a g r a m O b j e c t K e y a n y T y p e z b w N T n L X > < a : K e y V a l u e O f D i a g r a m O b j e c t K e y a n y T y p e z b w N T n L X > < a : K e y > < K e y > L i n k s \ & l t ; C o l u m n s \ C o u n t   o f   A d j R e s u l t & g t ; - & l t ; M e a s u r e s \ A d j R e s u l t & g t ; < / K e y > < / a : K e y > < a : V a l u e   i : t y p e = " M e a s u r e G r i d V i e w S t a t e I D i a g r a m L i n k " / > < / a : K e y V a l u e O f D i a g r a m O b j e c t K e y a n y T y p e z b w N T n L X > < a : K e y V a l u e O f D i a g r a m O b j e c t K e y a n y T y p e z b w N T n L X > < a : K e y > < K e y > L i n k s \ & l t ; C o l u m n s \ C o u n t   o f   A d j R e s u l t & g t ; - & l t ; M e a s u r e s \ A d j R e s u l t & g t ; \ C O L U M N < / K e y > < / a : K e y > < a : V a l u e   i : t y p e = " M e a s u r e G r i d V i e w S t a t e I D i a g r a m L i n k E n d p o i n t " / > < / a : K e y V a l u e O f D i a g r a m O b j e c t K e y a n y T y p e z b w N T n L X > < a : K e y V a l u e O f D i a g r a m O b j e c t K e y a n y T y p e z b w N T n L X > < a : K e y > < K e y > L i n k s \ & l t ; C o l u m n s \ C o u n t   o f   A d j R e s u l t & g t ; - & l t ; M e a s u r e s \ A d j R e s u l t & g t ; \ M E A S U R E < / K e y > < / a : K e y > < a : V a l u e   i : t y p e = " M e a s u r e G r i d V i e w S t a t e I D i a g r a m L i n k E n d p o i n t " / > < / a : K e y V a l u e O f D i a g r a m O b j e c t K e y a n y T y p e z b w N T n L X > < / V i e w S t a t e s > < / D i a g r a m M a n a g e r . S e r i a l i z a b l e D i a g r a m > < D i a g r a m M a n a g e r . S e r i a l i z a b l e D i a g r a m > < A d a p t e r   i : t y p e = " M e a s u r e D i a g r a m S a n d b o x A d a p t e r " > < T a b l e N a m e > S u r v e y D a t a 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 S u r v e y D a t a 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 D i s t i n c t A d d I D < / K e y > < / D i a g r a m O b j e c t K e y > < D i a g r a m O b j e c t K e y > < K e y > M e a s u r e s \ C o u n t   o f   D i s t i n c t A d d I D \ T a g I n f o \ F o r m u l a < / K e y > < / D i a g r a m O b j e c t K e y > < D i a g r a m O b j e c t K e y > < K e y > M e a s u r e s \ C o u n t   o f   D i s t i n c t A d d I D \ T a g I n f o \ V a l u e < / K e y > < / D i a g r a m O b j e c t K e y > < D i a g r a m O b j e c t K e y > < K e y > M e a s u r e s \ S u m   o f   T i m e _ S i n c e _ U s e _ H o m e < / K e y > < / D i a g r a m O b j e c t K e y > < D i a g r a m O b j e c t K e y > < K e y > M e a s u r e s \ S u m   o f   T i m e _ S i n c e _ U s e _ H o m e \ T a g I n f o \ F o r m u l a < / K e y > < / D i a g r a m O b j e c t K e y > < D i a g r a m O b j e c t K e y > < K e y > M e a s u r e s \ S u m   o f   T i m e _ S i n c e _ U s e _ H o m e \ T a g I n f o \ V a l u e < / K e y > < / D i a g r a m O b j e c t K e y > < D i a g r a m O b j e c t K e y > < K e y > C o l u m n s \ O b j e c t I D < / K e y > < / D i a g r a m O b j e c t K e y > < D i a g r a m O b j e c t K e y > < K e y > C o l u m n s \ D i s t i n c t A d d I D < / K e y > < / D i a g r a m O b j e c t K e y > < D i a g r a m O b j e c t K e y > < K e y > C o l u m n s \ S u r v e y I D < / K e y > < / D i a g r a m O b j e c t K e y > < D i a g r a m O b j e c t K e y > < K e y > C o l u m n s \ D a t e < / K e y > < / D i a g r a m O b j e c t K e y > < D i a g r a m O b j e c t K e y > < K e y > C o l u m n s \ T i m e < / K e y > < / D i a g r a m O b j e c t K e y > < D i a g r a m O b j e c t K e y > < K e y > C o l u m n s \ S a m p l e r 1 < / K e y > < / D i a g r a m O b j e c t K e y > < D i a g r a m O b j e c t K e y > < K e y > C o l u m n s \ S a m p l e r 2 < / K e y > < / D i a g r a m O b j e c t K e y > < D i a g r a m O b j e c t K e y > < K e y > C o l u m n s \ S u r v e y o r 3 < / K e y > < / D i a g r a m O b j e c t K e y > < D i a g r a m O b j e c t K e y > < K e y > C o l u m n s \ a c c o u n t _ h i d d e n < / K e y > < / D i a g r a m O b j e c t K e y > < D i a g r a m O b j e c t K e y > < K e y > C o l u m n s \ R e s i d e n c e _ T y p e < / K e y > < / D i a g r a m O b j e c t K e y > < D i a g r a m O b j e c t K e y > < K e y > C o l u m n s \ s e r v i c e _ l i n e _ m a t e r i a l < / K e y > < / D i a g r a m O b j e c t K e y > < D i a g r a m O b j e c t K e y > < K e y > C o l u m n s \ p l u m b i n g _ m a t e r i a l < / K e y > < / D i a g r a m O b j e c t K e y > < D i a g r a m O b j e c t K e y > < K e y > C o l u m n s \ i n d o o r _ p l u m b i n g _ e x t e n s i v e < / K e y > < / D i a g r a m O b j e c t K e y > < D i a g r a m O b j e c t K e y > < K e y > C o l u m n s \ R e c e n t _ P l u m b i n g _ C h a n g e s < / K e y > < / D i a g r a m O b j e c t K e y > < D i a g r a m O b j e c t K e y > < K e y > C o l u m n s \ P l u m b i n g _ C h a n g e _ D e t a i l < / K e y > < / D i a g r a m O b j e c t K e y > < D i a g r a m O b j e c t K e y > < K e y > C o l u m n s \ r e c e n t _ c o n s t r u c t i o n < / K e y > < / D i a g r a m O b j e c t K e y > < D i a g r a m O b j e c t K e y > < K e y > C o l u m n s \ r e c e n t _ c o n t s t r u c t i o n _ n o t e s < / K e y > < / D i a g r a m O b j e c t K e y > < D i a g r a m O b j e c t K e y > < K e y > C o l u m n s \ F a u c e t _ L o c a t i o n < / K e y > < / D i a g r a m O b j e c t K e y > < D i a g r a m O b j e c t K e y > < K e y > C o l u m n s \ T i m e _ S i n c e _ U s e _ K i t c h e n < / K e y > < / D i a g r a m O b j e c t K e y > < D i a g r a m O b j e c t K e y > < K e y > C o l u m n s \ T i m e _ S i n c e _ U s e _ H o m e < / K e y > < / D i a g r a m O b j e c t K e y > < D i a g r a m O b j e c t K e y > < K e y > C o l u m n s \ M a j o r _ U s e < / K e y > < / D i a g r a m O b j e c t K e y > < D i a g r a m O b j e c t K e y > < K e y > C o l u m n s \ A p p r o x _ L e n g t h _ M a i n < / K e y > < / D i a g r a m O b j e c t K e y > < D i a g r a m O b j e c t K e y > < K e y > C o l u m n s \ C o m m e n t s < / K e y > < / D i a g r a m O b j e c t K e y > < D i a g r a m O b j e c t K e y > < K e y > C o l u m n s \ C r e a t i o n D a t e < / K e y > < / D i a g r a m O b j e c t K e y > < D i a g r a m O b j e c t K e y > < K e y > C o l u m n s \ C r e a t o r < / K e y > < / D i a g r a m O b j e c t K e y > < D i a g r a m O b j e c t K e y > < K e y > C o l u m n s \ E d i t D a t e < / K e y > < / D i a g r a m O b j e c t K e y > < D i a g r a m O b j e c t K e y > < K e y > C o l u m n s \ E d i t o r < / K e y > < / D i a g r a m O b j e c t K e y > < D i a g r a m O b j e c t K e y > < K e y > C o l u m n s \ D a t e _ H i d d e n _ S a m p l e < / K e y > < / D i a g r a m O b j e c t K e y > < D i a g r a m O b j e c t K e y > < K e y > C o l u m n s \ D a t e _ H i d d e n _ C h a i n < / K e y > < / D i a g r a m O b j e c t K e y > < D i a g r a m O b j e c t K e y > < K e y > C o l u m n s \ T i m e _ H i d d e n < / K e y > < / D i a g r a m O b j e c t K e y > < D i a g r a m O b j e c t K e y > < K e y > C o l u m n s \ S a m p l e r 1 ' s   N a m e < / K e y > < / D i a g r a m O b j e c t K e y > < D i a g r a m O b j e c t K e y > < K e y > C o l u m n s \ S a m p l e r   2 ' s   N a m e < / K e y > < / D i a g r a m O b j e c t K e y > < D i a g r a m O b j e c t K e y > < K e y > C o l u m n s \ S a m p l e r   3 < / K e y > < / D i a g r a m O b j e c t K e y > < D i a g r a m O b j e c t K e y > < K e y > C o l u m n s \ a d d r e s s _ n o t _ l i s t e d < / K e y > < / D i a g r a m O b j e c t K e y > < D i a g r a m O b j e c t K e y > < K e y > C o l u m n s \ H o m e o w n e r _ T e n n a n t < / K e y > < / D i a g r a m O b j e c t K e y > < D i a g r a m O b j e c t K e y > < K e y > C o l u m n s \ S a m p l e r 3 _ N a m e < / K e y > < / D i a g r a m O b j e c t K e y > < D i a g r a m O b j e c t K e y > < K e y > C o l u m n s \ V i s i t # < / K e y > < / D i a g r a m O b j e c t K e y > < D i a g r a m O b j e c t K e y > < K e y > C o l u m n s \ D Q _ S u r v e y < / K e y > < / D i a g r a m O b j e c t K e y > < D i a g r a m O b j e c t K e y > < K e y > C o l u m n s \ D Q   R e a s o n < / K e y > < / D i a g r a m O b j e c t K e y > < D i a g r a m O b j e c t K e y > < K e y > L i n k s \ & l t ; C o l u m n s \ C o u n t   o f   D i s t i n c t A d d I D & g t ; - & l t ; M e a s u r e s \ D i s t i n c t A d d I D & g t ; < / K e y > < / D i a g r a m O b j e c t K e y > < D i a g r a m O b j e c t K e y > < K e y > L i n k s \ & l t ; C o l u m n s \ C o u n t   o f   D i s t i n c t A d d I D & g t ; - & l t ; M e a s u r e s \ D i s t i n c t A d d I D & g t ; \ C O L U M N < / K e y > < / D i a g r a m O b j e c t K e y > < D i a g r a m O b j e c t K e y > < K e y > L i n k s \ & l t ; C o l u m n s \ C o u n t   o f   D i s t i n c t A d d I D & g t ; - & l t ; M e a s u r e s \ D i s t i n c t A d d I D & g t ; \ M E A S U R E < / K e y > < / D i a g r a m O b j e c t K e y > < D i a g r a m O b j e c t K e y > < K e y > L i n k s \ & l t ; C o l u m n s \ S u m   o f   T i m e _ S i n c e _ U s e _ H o m e & g t ; - & l t ; M e a s u r e s \ T i m e _ S i n c e _ U s e _ H o m e & g t ; < / K e y > < / D i a g r a m O b j e c t K e y > < D i a g r a m O b j e c t K e y > < K e y > L i n k s \ & l t ; C o l u m n s \ S u m   o f   T i m e _ S i n c e _ U s e _ H o m e & g t ; - & l t ; M e a s u r e s \ T i m e _ S i n c e _ U s e _ H o m e & g t ; \ C O L U M N < / K e y > < / D i a g r a m O b j e c t K e y > < D i a g r a m O b j e c t K e y > < K e y > L i n k s \ & l t ; C o l u m n s \ S u m   o f   T i m e _ S i n c e _ U s e _ H o m e & g t ; - & l t ; M e a s u r e s \ T i m e _ S i n c e _ U s e _ H o m e & g t ; \ M E A S U R E 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 D i s t i n c t A d d I D < / K e y > < / a : K e y > < a : V a l u e   i : t y p e = " M e a s u r e G r i d N o d e V i e w S t a t e " > < C o l u m n > 3 7 < / C o l u m n > < L a y e d O u t > t r u e < / L a y e d O u t > < W a s U I I n v i s i b l e > t r u e < / W a s U I I n v i s i b l e > < / a : V a l u e > < / a : K e y V a l u e O f D i a g r a m O b j e c t K e y a n y T y p e z b w N T n L X > < a : K e y V a l u e O f D i a g r a m O b j e c t K e y a n y T y p e z b w N T n L X > < a : K e y > < K e y > M e a s u r e s \ C o u n t   o f   D i s t i n c t A d d I D \ T a g I n f o \ F o r m u l a < / K e y > < / a : K e y > < a : V a l u e   i : t y p e = " M e a s u r e G r i d V i e w S t a t e I D i a g r a m T a g A d d i t i o n a l I n f o " / > < / a : K e y V a l u e O f D i a g r a m O b j e c t K e y a n y T y p e z b w N T n L X > < a : K e y V a l u e O f D i a g r a m O b j e c t K e y a n y T y p e z b w N T n L X > < a : K e y > < K e y > M e a s u r e s \ C o u n t   o f   D i s t i n c t A d d I D \ T a g I n f o \ V a l u e < / K e y > < / a : K e y > < a : V a l u e   i : t y p e = " M e a s u r e G r i d V i e w S t a t e I D i a g r a m T a g A d d i t i o n a l I n f o " / > < / a : K e y V a l u e O f D i a g r a m O b j e c t K e y a n y T y p e z b w N T n L X > < a : K e y V a l u e O f D i a g r a m O b j e c t K e y a n y T y p e z b w N T n L X > < a : K e y > < K e y > M e a s u r e s \ S u m   o f   T i m e _ S i n c e _ U s e _ H o m e < / K e y > < / a : K e y > < a : V a l u e   i : t y p e = " M e a s u r e G r i d N o d e V i e w S t a t e " > < C o l u m n > 1 7 < / C o l u m n > < L a y e d O u t > t r u e < / L a y e d O u t > < W a s U I I n v i s i b l e > t r u e < / W a s U I I n v i s i b l e > < / a : V a l u e > < / a : K e y V a l u e O f D i a g r a m O b j e c t K e y a n y T y p e z b w N T n L X > < a : K e y V a l u e O f D i a g r a m O b j e c t K e y a n y T y p e z b w N T n L X > < a : K e y > < K e y > M e a s u r e s \ S u m   o f   T i m e _ S i n c e _ U s e _ H o m e \ T a g I n f o \ F o r m u l a < / K e y > < / a : K e y > < a : V a l u e   i : t y p e = " M e a s u r e G r i d V i e w S t a t e I D i a g r a m T a g A d d i t i o n a l I n f o " / > < / a : K e y V a l u e O f D i a g r a m O b j e c t K e y a n y T y p e z b w N T n L X > < a : K e y V a l u e O f D i a g r a m O b j e c t K e y a n y T y p e z b w N T n L X > < a : K e y > < K e y > M e a s u r e s \ S u m   o f   T i m e _ S i n c e _ U s e _ H o m e \ T a g I n f o \ V a l u e < / K e y > < / a : K e y > < a : V a l u e   i : t y p e = " M e a s u r e G r i d V i e w S t a t e I D i a g r a m T a g A d d i t i o n a l I n f o " / > < / a : K e y V a l u e O f D i a g r a m O b j e c t K e y a n y T y p e z b w N T n L X > < a : K e y V a l u e O f D i a g r a m O b j e c t K e y a n y T y p e z b w N T n L X > < a : K e y > < K e y > C o l u m n s \ O b j e c t I D < / K e y > < / a : K e y > < a : V a l u e   i : t y p e = " M e a s u r e G r i d N o d e V i e w S t a t e " > < L a y e d O u t > t r u e < / L a y e d O u t > < / a : V a l u e > < / a : K e y V a l u e O f D i a g r a m O b j e c t K e y a n y T y p e z b w N T n L X > < a : K e y V a l u e O f D i a g r a m O b j e c t K e y a n y T y p e z b w N T n L X > < a : K e y > < K e y > C o l u m n s \ D i s t i n c t A d d I D < / K e y > < / a : K e y > < a : V a l u e   i : t y p e = " M e a s u r e G r i d N o d e V i e w S t a t e " > < C o l u m n > 3 7 < / C o l u m n > < L a y e d O u t > t r u e < / L a y e d O u t > < / a : V a l u e > < / a : K e y V a l u e O f D i a g r a m O b j e c t K e y a n y T y p e z b w N T n L X > < a : K e y V a l u e O f D i a g r a m O b j e c t K e y a n y T y p e z b w N T n L X > < a : K e y > < K e y > C o l u m n s \ S u r v e y I D < / K e y > < / a : K e y > < a : V a l u e   i : t y p e = " M e a s u r e G r i d N o d e V i e w S t a t e " > < C o l u m n > 3 8 < / C o l u m n > < 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 C o l u m n s \ T i m e < / K e y > < / a : K e y > < a : V a l u e   i : t y p e = " M e a s u r e G r i d N o d e V i e w S t a t e " > < C o l u m n > 2 < / C o l u m n > < L a y e d O u t > t r u e < / L a y e d O u t > < / a : V a l u e > < / a : K e y V a l u e O f D i a g r a m O b j e c t K e y a n y T y p e z b w N T n L X > < a : K e y V a l u e O f D i a g r a m O b j e c t K e y a n y T y p e z b w N T n L X > < a : K e y > < K e y > C o l u m n s \ S a m p l e r 1 < / K e y > < / a : K e y > < a : V a l u e   i : t y p e = " M e a s u r e G r i d N o d e V i e w S t a t e " > < C o l u m n > 3 < / C o l u m n > < L a y e d O u t > t r u e < / L a y e d O u t > < / a : V a l u e > < / a : K e y V a l u e O f D i a g r a m O b j e c t K e y a n y T y p e z b w N T n L X > < a : K e y V a l u e O f D i a g r a m O b j e c t K e y a n y T y p e z b w N T n L X > < a : K e y > < K e y > C o l u m n s \ S a m p l e r 2 < / K e y > < / a : K e y > < a : V a l u e   i : t y p e = " M e a s u r e G r i d N o d e V i e w S t a t e " > < C o l u m n > 4 < / C o l u m n > < L a y e d O u t > t r u e < / L a y e d O u t > < / a : V a l u e > < / a : K e y V a l u e O f D i a g r a m O b j e c t K e y a n y T y p e z b w N T n L X > < a : K e y V a l u e O f D i a g r a m O b j e c t K e y a n y T y p e z b w N T n L X > < a : K e y > < K e y > C o l u m n s \ S u r v e y o r 3 < / K e y > < / a : K e y > < a : V a l u e   i : t y p e = " M e a s u r e G r i d N o d e V i e w S t a t e " > < C o l u m n > 5 < / C o l u m n > < L a y e d O u t > t r u e < / L a y e d O u t > < / a : V a l u e > < / a : K e y V a l u e O f D i a g r a m O b j e c t K e y a n y T y p e z b w N T n L X > < a : K e y V a l u e O f D i a g r a m O b j e c t K e y a n y T y p e z b w N T n L X > < a : K e y > < K e y > C o l u m n s \ a c c o u n t _ h i d d e n < / K e y > < / a : K e y > < a : V a l u e   i : t y p e = " M e a s u r e G r i d N o d e V i e w S t a t e " > < C o l u m n > 6 < / C o l u m n > < L a y e d O u t > t r u e < / L a y e d O u t > < / a : V a l u e > < / a : K e y V a l u e O f D i a g r a m O b j e c t K e y a n y T y p e z b w N T n L X > < a : K e y V a l u e O f D i a g r a m O b j e c t K e y a n y T y p e z b w N T n L X > < a : K e y > < K e y > C o l u m n s \ R e s i d e n c e _ T y p e < / K e y > < / a : K e y > < a : V a l u e   i : t y p e = " M e a s u r e G r i d N o d e V i e w S t a t e " > < C o l u m n > 7 < / C o l u m n > < L a y e d O u t > t r u e < / L a y e d O u t > < / a : V a l u e > < / a : K e y V a l u e O f D i a g r a m O b j e c t K e y a n y T y p e z b w N T n L X > < a : K e y V a l u e O f D i a g r a m O b j e c t K e y a n y T y p e z b w N T n L X > < a : K e y > < K e y > C o l u m n s \ s e r v i c e _ l i n e _ m a t e r i a l < / K e y > < / a : K e y > < a : V a l u e   i : t y p e = " M e a s u r e G r i d N o d e V i e w S t a t e " > < C o l u m n > 8 < / C o l u m n > < L a y e d O u t > t r u e < / L a y e d O u t > < / a : V a l u e > < / a : K e y V a l u e O f D i a g r a m O b j e c t K e y a n y T y p e z b w N T n L X > < a : K e y V a l u e O f D i a g r a m O b j e c t K e y a n y T y p e z b w N T n L X > < a : K e y > < K e y > C o l u m n s \ p l u m b i n g _ m a t e r i a l < / K e y > < / a : K e y > < a : V a l u e   i : t y p e = " M e a s u r e G r i d N o d e V i e w S t a t e " > < C o l u m n > 9 < / C o l u m n > < L a y e d O u t > t r u e < / L a y e d O u t > < / a : V a l u e > < / a : K e y V a l u e O f D i a g r a m O b j e c t K e y a n y T y p e z b w N T n L X > < a : K e y V a l u e O f D i a g r a m O b j e c t K e y a n y T y p e z b w N T n L X > < a : K e y > < K e y > C o l u m n s \ i n d o o r _ p l u m b i n g _ e x t e n s i v e < / K e y > < / a : K e y > < a : V a l u e   i : t y p e = " M e a s u r e G r i d N o d e V i e w S t a t e " > < C o l u m n > 1 0 < / C o l u m n > < L a y e d O u t > t r u e < / L a y e d O u t > < / a : V a l u e > < / a : K e y V a l u e O f D i a g r a m O b j e c t K e y a n y T y p e z b w N T n L X > < a : K e y V a l u e O f D i a g r a m O b j e c t K e y a n y T y p e z b w N T n L X > < a : K e y > < K e y > C o l u m n s \ R e c e n t _ P l u m b i n g _ C h a n g e s < / K e y > < / a : K e y > < a : V a l u e   i : t y p e = " M e a s u r e G r i d N o d e V i e w S t a t e " > < C o l u m n > 1 1 < / C o l u m n > < L a y e d O u t > t r u e < / L a y e d O u t > < / a : V a l u e > < / a : K e y V a l u e O f D i a g r a m O b j e c t K e y a n y T y p e z b w N T n L X > < a : K e y V a l u e O f D i a g r a m O b j e c t K e y a n y T y p e z b w N T n L X > < a : K e y > < K e y > C o l u m n s \ P l u m b i n g _ C h a n g e _ D e t a i l < / K e y > < / a : K e y > < a : V a l u e   i : t y p e = " M e a s u r e G r i d N o d e V i e w S t a t e " > < C o l u m n > 1 2 < / C o l u m n > < L a y e d O u t > t r u e < / L a y e d O u t > < / a : V a l u e > < / a : K e y V a l u e O f D i a g r a m O b j e c t K e y a n y T y p e z b w N T n L X > < a : K e y V a l u e O f D i a g r a m O b j e c t K e y a n y T y p e z b w N T n L X > < a : K e y > < K e y > C o l u m n s \ r e c e n t _ c o n s t r u c t i o n < / K e y > < / a : K e y > < a : V a l u e   i : t y p e = " M e a s u r e G r i d N o d e V i e w S t a t e " > < C o l u m n > 1 3 < / C o l u m n > < L a y e d O u t > t r u e < / L a y e d O u t > < / a : V a l u e > < / a : K e y V a l u e O f D i a g r a m O b j e c t K e y a n y T y p e z b w N T n L X > < a : K e y V a l u e O f D i a g r a m O b j e c t K e y a n y T y p e z b w N T n L X > < a : K e y > < K e y > C o l u m n s \ r e c e n t _ c o n t s t r u c t i o n _ n o t e s < / K e y > < / a : K e y > < a : V a l u e   i : t y p e = " M e a s u r e G r i d N o d e V i e w S t a t e " > < C o l u m n > 1 4 < / C o l u m n > < L a y e d O u t > t r u e < / L a y e d O u t > < / a : V a l u e > < / a : K e y V a l u e O f D i a g r a m O b j e c t K e y a n y T y p e z b w N T n L X > < a : K e y V a l u e O f D i a g r a m O b j e c t K e y a n y T y p e z b w N T n L X > < a : K e y > < K e y > C o l u m n s \ F a u c e t _ L o c a t i o n < / K e y > < / a : K e y > < a : V a l u e   i : t y p e = " M e a s u r e G r i d N o d e V i e w S t a t e " > < C o l u m n > 1 5 < / C o l u m n > < L a y e d O u t > t r u e < / L a y e d O u t > < / a : V a l u e > < / a : K e y V a l u e O f D i a g r a m O b j e c t K e y a n y T y p e z b w N T n L X > < a : K e y V a l u e O f D i a g r a m O b j e c t K e y a n y T y p e z b w N T n L X > < a : K e y > < K e y > C o l u m n s \ T i m e _ S i n c e _ U s e _ K i t c h e n < / K e y > < / a : K e y > < a : V a l u e   i : t y p e = " M e a s u r e G r i d N o d e V i e w S t a t e " > < C o l u m n > 1 6 < / C o l u m n > < L a y e d O u t > t r u e < / L a y e d O u t > < / a : V a l u e > < / a : K e y V a l u e O f D i a g r a m O b j e c t K e y a n y T y p e z b w N T n L X > < a : K e y V a l u e O f D i a g r a m O b j e c t K e y a n y T y p e z b w N T n L X > < a : K e y > < K e y > C o l u m n s \ T i m e _ S i n c e _ U s e _ H o m e < / K e y > < / a : K e y > < a : V a l u e   i : t y p e = " M e a s u r e G r i d N o d e V i e w S t a t e " > < C o l u m n > 1 7 < / C o l u m n > < L a y e d O u t > t r u e < / L a y e d O u t > < / a : V a l u e > < / a : K e y V a l u e O f D i a g r a m O b j e c t K e y a n y T y p e z b w N T n L X > < a : K e y V a l u e O f D i a g r a m O b j e c t K e y a n y T y p e z b w N T n L X > < a : K e y > < K e y > C o l u m n s \ M a j o r _ U s e < / K e y > < / a : K e y > < a : V a l u e   i : t y p e = " M e a s u r e G r i d N o d e V i e w S t a t e " > < C o l u m n > 1 8 < / C o l u m n > < L a y e d O u t > t r u e < / L a y e d O u t > < / a : V a l u e > < / a : K e y V a l u e O f D i a g r a m O b j e c t K e y a n y T y p e z b w N T n L X > < a : K e y V a l u e O f D i a g r a m O b j e c t K e y a n y T y p e z b w N T n L X > < a : K e y > < K e y > C o l u m n s \ A p p r o x _ L e n g t h _ M a i n < / K e y > < / a : K e y > < a : V a l u e   i : t y p e = " M e a s u r e G r i d N o d e V i e w S t a t e " > < C o l u m n > 1 9 < / C o l u m n > < L a y e d O u t > t r u e < / L a y e d O u t > < / a : V a l u e > < / a : K e y V a l u e O f D i a g r a m O b j e c t K e y a n y T y p e z b w N T n L X > < a : K e y V a l u e O f D i a g r a m O b j e c t K e y a n y T y p e z b w N T n L X > < a : K e y > < K e y > C o l u m n s \ C o m m e n t s < / K e y > < / a : K e y > < a : V a l u e   i : t y p e = " M e a s u r e G r i d N o d e V i e w S t a t e " > < C o l u m n > 2 0 < / C o l u m n > < L a y e d O u t > t r u e < / L a y e d O u t > < / a : V a l u e > < / a : K e y V a l u e O f D i a g r a m O b j e c t K e y a n y T y p e z b w N T n L X > < a : K e y V a l u e O f D i a g r a m O b j e c t K e y a n y T y p e z b w N T n L X > < a : K e y > < K e y > C o l u m n s \ C r e a t i o n D a t e < / K e y > < / a : K e y > < a : V a l u e   i : t y p e = " M e a s u r e G r i d N o d e V i e w S t a t e " > < C o l u m n > 2 1 < / C o l u m n > < L a y e d O u t > t r u e < / L a y e d O u t > < / a : V a l u e > < / a : K e y V a l u e O f D i a g r a m O b j e c t K e y a n y T y p e z b w N T n L X > < a : K e y V a l u e O f D i a g r a m O b j e c t K e y a n y T y p e z b w N T n L X > < a : K e y > < K e y > C o l u m n s \ C r e a t o r < / K e y > < / a : K e y > < a : V a l u e   i : t y p e = " M e a s u r e G r i d N o d e V i e w S t a t e " > < C o l u m n > 2 2 < / C o l u m n > < L a y e d O u t > t r u e < / L a y e d O u t > < / a : V a l u e > < / a : K e y V a l u e O f D i a g r a m O b j e c t K e y a n y T y p e z b w N T n L X > < a : K e y V a l u e O f D i a g r a m O b j e c t K e y a n y T y p e z b w N T n L X > < a : K e y > < K e y > C o l u m n s \ E d i t D a t e < / K e y > < / a : K e y > < a : V a l u e   i : t y p e = " M e a s u r e G r i d N o d e V i e w S t a t e " > < C o l u m n > 2 3 < / C o l u m n > < L a y e d O u t > t r u e < / L a y e d O u t > < / a : V a l u e > < / a : K e y V a l u e O f D i a g r a m O b j e c t K e y a n y T y p e z b w N T n L X > < a : K e y V a l u e O f D i a g r a m O b j e c t K e y a n y T y p e z b w N T n L X > < a : K e y > < K e y > C o l u m n s \ E d i t o r < / K e y > < / a : K e y > < a : V a l u e   i : t y p e = " M e a s u r e G r i d N o d e V i e w S t a t e " > < C o l u m n > 2 4 < / C o l u m n > < L a y e d O u t > t r u e < / L a y e d O u t > < / a : V a l u e > < / a : K e y V a l u e O f D i a g r a m O b j e c t K e y a n y T y p e z b w N T n L X > < a : K e y V a l u e O f D i a g r a m O b j e c t K e y a n y T y p e z b w N T n L X > < a : K e y > < K e y > C o l u m n s \ D a t e _ H i d d e n _ S a m p l e < / K e y > < / a : K e y > < a : V a l u e   i : t y p e = " M e a s u r e G r i d N o d e V i e w S t a t e " > < C o l u m n > 2 5 < / C o l u m n > < L a y e d O u t > t r u e < / L a y e d O u t > < / a : V a l u e > < / a : K e y V a l u e O f D i a g r a m O b j e c t K e y a n y T y p e z b w N T n L X > < a : K e y V a l u e O f D i a g r a m O b j e c t K e y a n y T y p e z b w N T n L X > < a : K e y > < K e y > C o l u m n s \ D a t e _ H i d d e n _ C h a i n < / K e y > < / a : K e y > < a : V a l u e   i : t y p e = " M e a s u r e G r i d N o d e V i e w S t a t e " > < C o l u m n > 2 6 < / C o l u m n > < L a y e d O u t > t r u e < / L a y e d O u t > < / a : V a l u e > < / a : K e y V a l u e O f D i a g r a m O b j e c t K e y a n y T y p e z b w N T n L X > < a : K e y V a l u e O f D i a g r a m O b j e c t K e y a n y T y p e z b w N T n L X > < a : K e y > < K e y > C o l u m n s \ T i m e _ H i d d e n < / K e y > < / a : K e y > < a : V a l u e   i : t y p e = " M e a s u r e G r i d N o d e V i e w S t a t e " > < C o l u m n > 2 7 < / C o l u m n > < L a y e d O u t > t r u e < / L a y e d O u t > < / a : V a l u e > < / a : K e y V a l u e O f D i a g r a m O b j e c t K e y a n y T y p e z b w N T n L X > < a : K e y V a l u e O f D i a g r a m O b j e c t K e y a n y T y p e z b w N T n L X > < a : K e y > < K e y > C o l u m n s \ S a m p l e r 1 ' s   N a m e < / K e y > < / a : K e y > < a : V a l u e   i : t y p e = " M e a s u r e G r i d N o d e V i e w S t a t e " > < C o l u m n > 2 8 < / C o l u m n > < L a y e d O u t > t r u e < / L a y e d O u t > < / a : V a l u e > < / a : K e y V a l u e O f D i a g r a m O b j e c t K e y a n y T y p e z b w N T n L X > < a : K e y V a l u e O f D i a g r a m O b j e c t K e y a n y T y p e z b w N T n L X > < a : K e y > < K e y > C o l u m n s \ S a m p l e r   2 ' s   N a m e < / K e y > < / a : K e y > < a : V a l u e   i : t y p e = " M e a s u r e G r i d N o d e V i e w S t a t e " > < C o l u m n > 2 9 < / C o l u m n > < L a y e d O u t > t r u e < / L a y e d O u t > < / a : V a l u e > < / a : K e y V a l u e O f D i a g r a m O b j e c t K e y a n y T y p e z b w N T n L X > < a : K e y V a l u e O f D i a g r a m O b j e c t K e y a n y T y p e z b w N T n L X > < a : K e y > < K e y > C o l u m n s \ S a m p l e r   3 < / K e y > < / a : K e y > < a : V a l u e   i : t y p e = " M e a s u r e G r i d N o d e V i e w S t a t e " > < C o l u m n > 3 0 < / C o l u m n > < L a y e d O u t > t r u e < / L a y e d O u t > < / a : V a l u e > < / a : K e y V a l u e O f D i a g r a m O b j e c t K e y a n y T y p e z b w N T n L X > < a : K e y V a l u e O f D i a g r a m O b j e c t K e y a n y T y p e z b w N T n L X > < a : K e y > < K e y > C o l u m n s \ a d d r e s s _ n o t _ l i s t e d < / K e y > < / a : K e y > < a : V a l u e   i : t y p e = " M e a s u r e G r i d N o d e V i e w S t a t e " > < C o l u m n > 3 1 < / C o l u m n > < L a y e d O u t > t r u e < / L a y e d O u t > < / a : V a l u e > < / a : K e y V a l u e O f D i a g r a m O b j e c t K e y a n y T y p e z b w N T n L X > < a : K e y V a l u e O f D i a g r a m O b j e c t K e y a n y T y p e z b w N T n L X > < a : K e y > < K e y > C o l u m n s \ H o m e o w n e r _ T e n n a n t < / K e y > < / a : K e y > < a : V a l u e   i : t y p e = " M e a s u r e G r i d N o d e V i e w S t a t e " > < C o l u m n > 3 2 < / C o l u m n > < L a y e d O u t > t r u e < / L a y e d O u t > < / a : V a l u e > < / a : K e y V a l u e O f D i a g r a m O b j e c t K e y a n y T y p e z b w N T n L X > < a : K e y V a l u e O f D i a g r a m O b j e c t K e y a n y T y p e z b w N T n L X > < a : K e y > < K e y > C o l u m n s \ S a m p l e r 3 _ N a m e < / K e y > < / a : K e y > < a : V a l u e   i : t y p e = " M e a s u r e G r i d N o d e V i e w S t a t e " > < C o l u m n > 3 3 < / C o l u m n > < L a y e d O u t > t r u e < / L a y e d O u t > < / a : V a l u e > < / a : K e y V a l u e O f D i a g r a m O b j e c t K e y a n y T y p e z b w N T n L X > < a : K e y V a l u e O f D i a g r a m O b j e c t K e y a n y T y p e z b w N T n L X > < a : K e y > < K e y > C o l u m n s \ V i s i t # < / K e y > < / a : K e y > < a : V a l u e   i : t y p e = " M e a s u r e G r i d N o d e V i e w S t a t e " > < C o l u m n > 3 4 < / C o l u m n > < L a y e d O u t > t r u e < / L a y e d O u t > < / a : V a l u e > < / a : K e y V a l u e O f D i a g r a m O b j e c t K e y a n y T y p e z b w N T n L X > < a : K e y V a l u e O f D i a g r a m O b j e c t K e y a n y T y p e z b w N T n L X > < a : K e y > < K e y > C o l u m n s \ D Q _ S u r v e y < / K e y > < / a : K e y > < a : V a l u e   i : t y p e = " M e a s u r e G r i d N o d e V i e w S t a t e " > < C o l u m n > 3 5 < / C o l u m n > < L a y e d O u t > t r u e < / L a y e d O u t > < / a : V a l u e > < / a : K e y V a l u e O f D i a g r a m O b j e c t K e y a n y T y p e z b w N T n L X > < a : K e y V a l u e O f D i a g r a m O b j e c t K e y a n y T y p e z b w N T n L X > < a : K e y > < K e y > C o l u m n s \ D Q   R e a s o n < / K e y > < / a : K e y > < a : V a l u e   i : t y p e = " M e a s u r e G r i d N o d e V i e w S t a t e " > < C o l u m n > 3 6 < / C o l u m n > < L a y e d O u t > t r u e < / L a y e d O u t > < / a : V a l u e > < / a : K e y V a l u e O f D i a g r a m O b j e c t K e y a n y T y p e z b w N T n L X > < a : K e y V a l u e O f D i a g r a m O b j e c t K e y a n y T y p e z b w N T n L X > < a : K e y > < K e y > L i n k s \ & l t ; C o l u m n s \ C o u n t   o f   D i s t i n c t A d d I D & g t ; - & l t ; M e a s u r e s \ D i s t i n c t A d d I D & g t ; < / K e y > < / a : K e y > < a : V a l u e   i : t y p e = " M e a s u r e G r i d V i e w S t a t e I D i a g r a m L i n k " / > < / a : K e y V a l u e O f D i a g r a m O b j e c t K e y a n y T y p e z b w N T n L X > < a : K e y V a l u e O f D i a g r a m O b j e c t K e y a n y T y p e z b w N T n L X > < a : K e y > < K e y > L i n k s \ & l t ; C o l u m n s \ C o u n t   o f   D i s t i n c t A d d I D & g t ; - & l t ; M e a s u r e s \ D i s t i n c t A d d I D & g t ; \ C O L U M N < / K e y > < / a : K e y > < a : V a l u e   i : t y p e = " M e a s u r e G r i d V i e w S t a t e I D i a g r a m L i n k E n d p o i n t " / > < / a : K e y V a l u e O f D i a g r a m O b j e c t K e y a n y T y p e z b w N T n L X > < a : K e y V a l u e O f D i a g r a m O b j e c t K e y a n y T y p e z b w N T n L X > < a : K e y > < K e y > L i n k s \ & l t ; C o l u m n s \ C o u n t   o f   D i s t i n c t A d d I D & g t ; - & l t ; M e a s u r e s \ D i s t i n c t A d d I D & g t ; \ M E A S U R E < / K e y > < / a : K e y > < a : V a l u e   i : t y p e = " M e a s u r e G r i d V i e w S t a t e I D i a g r a m L i n k E n d p o i n t " / > < / a : K e y V a l u e O f D i a g r a m O b j e c t K e y a n y T y p e z b w N T n L X > < a : K e y V a l u e O f D i a g r a m O b j e c t K e y a n y T y p e z b w N T n L X > < a : K e y > < K e y > L i n k s \ & l t ; C o l u m n s \ S u m   o f   T i m e _ S i n c e _ U s e _ H o m e & g t ; - & l t ; M e a s u r e s \ T i m e _ S i n c e _ U s e _ H o m e & g t ; < / K e y > < / a : K e y > < a : V a l u e   i : t y p e = " M e a s u r e G r i d V i e w S t a t e I D i a g r a m L i n k " / > < / a : K e y V a l u e O f D i a g r a m O b j e c t K e y a n y T y p e z b w N T n L X > < a : K e y V a l u e O f D i a g r a m O b j e c t K e y a n y T y p e z b w N T n L X > < a : K e y > < K e y > L i n k s \ & l t ; C o l u m n s \ S u m   o f   T i m e _ S i n c e _ U s e _ H o m e & g t ; - & l t ; M e a s u r e s \ T i m e _ S i n c e _ U s e _ H o m e & g t ; \ C O L U M N < / K e y > < / a : K e y > < a : V a l u e   i : t y p e = " M e a s u r e G r i d V i e w S t a t e I D i a g r a m L i n k E n d p o i n t " / > < / a : K e y V a l u e O f D i a g r a m O b j e c t K e y a n y T y p e z b w N T n L X > < a : K e y V a l u e O f D i a g r a m O b j e c t K e y a n y T y p e z b w N T n L X > < a : K e y > < K e y > L i n k s \ & l t ; C o l u m n s \ S u m   o f   T i m e _ S i n c e _ U s e _ H o m e & g t ; - & l t ; M e a s u r e s \ T i m e _ S i n c e _ U s e _ H o m e & g t ; \ M E A S U R E < / K e y > < / a : K e y > < a : V a l u e   i : t y p e = " M e a s u r e G r i d V i e w S t a t e I D i a g r a m L i n k E n d p o i n t " / > < / a : K e y V a l u e O f D i a g r a m O b j e c t K e y a n y T y p e z b w N T n L X > < / V i e w S t a t e s > < / D i a g r a m M a n a g e r . S e r i a l i z a b l e D i a g r a m > < D i a g r a m M a n a g e r . S e r i a l i z a b l e D i a g r a m > < A d a p t e r   i : t y p e = " M e a s u r e D i a g r a m S a n d b o x A d a p t e r " > < T a b l e N a m e > S u r v e y D a t a 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 S u r v e y D a t a 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 C o l u m n s \ O b j e c t I D < / K e y > < / D i a g r a m O b j e c t K e y > < D i a g r a m O b j e c t K e y > < K e y > C o l u m n s \ D i s t i n c t A d d I D < / K e y > < / D i a g r a m O b j e c t K e y > < D i a g r a m O b j e c t K e y > < K e y > C o l u m n s \ S u r v e y I D < / K e y > < / D i a g r a m O b j e c t K e y > < D i a g r a m O b j e c t K e y > < K e y > C o l u m n s \ D a t e < / K e y > < / D i a g r a m O b j e c t K e y > < D i a g r a m O b j e c t K e y > < K e y > C o l u m n s \ T i m e < / K e y > < / D i a g r a m O b j e c t K e y > < D i a g r a m O b j e c t K e y > < K e y > C o l u m n s \ R e s i d e n c e _ T y p e < / K e y > < / D i a g r a m O b j e c t K e y > < D i a g r a m O b j e c t K e y > < K e y > C o l u m n s \ s e r v i c e _ l i n e _ m a t e r i a l < / K e y > < / D i a g r a m O b j e c t K e y > < D i a g r a m O b j e c t K e y > < K e y > C o l u m n s \ p l u m b i n g _ m a t e r i a l < / K e y > < / D i a g r a m O b j e c t K e y > < D i a g r a m O b j e c t K e y > < K e y > C o l u m n s \ i n d o o r _ p l u m b i n g _ e x t e n s i v e < / K e y > < / D i a g r a m O b j e c t K e y > < D i a g r a m O b j e c t K e y > < K e y > C o l u m n s \ R e c e n t _ P l u m b i n g _ C h a n g e s < / K e y > < / D i a g r a m O b j e c t K e y > < D i a g r a m O b j e c t K e y > < K e y > C o l u m n s \ P l u m b i n g _ C h a n g e _ D e t a i l < / K e y > < / D i a g r a m O b j e c t K e y > < D i a g r a m O b j e c t K e y > < K e y > C o l u m n s \ r e c e n t _ c o n s t r u c t i o n < / K e y > < / D i a g r a m O b j e c t K e y > < D i a g r a m O b j e c t K e y > < K e y > C o l u m n s \ r e c e n t _ c o n t s t r u c t i o n _ n o t e s < / K e y > < / D i a g r a m O b j e c t K e y > < D i a g r a m O b j e c t K e y > < K e y > C o l u m n s \ F a u c e t _ L o c a t i o n < / K e y > < / D i a g r a m O b j e c t K e y > < D i a g r a m O b j e c t K e y > < K e y > C o l u m n s \ T i m e _ S i n c e _ U s e _ K i t c h e n < / K e y > < / D i a g r a m O b j e c t K e y > < D i a g r a m O b j e c t K e y > < K e y > C o l u m n s \ T i m e _ S i n c e _ U s e _ H o m e < / K e y > < / D i a g r a m O b j e c t K e y > < D i a g r a m O b j e c t K e y > < K e y > C o l u m n s \ M a j o r _ U s e < / K e y > < / D i a g r a m O b j e c t K e y > < D i a g r a m O b j e c t K e y > < K e y > C o l u m n s \ A p p r o x _ L e n g t h _ M a i n < / K e y > < / D i a g r a m O b j e c t K e y > < D i a g r a m O b j e c t K e y > < K e y > C o l u m n s \ C o m m e n t s < / K e y > < / D i a g r a m O b j e c t K e y > < D i a g r a m O b j e c t K e y > < K e y > C o l u m n s \ D a t e _ H i d d e n _ S a m p l e < / K e y > < / D i a g r a m O b j e c t K e y > < D i a g r a m O b j e c t K e y > < K e y > C o l u m n s \ D a t e _ H i d d e n _ C h a i n < / K e y > < / D i a g r a m O b j e c t K e y > < D i a g r a m O b j e c t K e y > < K e y > C o l u m n s \ T i m e _ H i d d e n < / K e y > < / D i a g r a m O b j e c t K e y > < D i a g r a m O b j e c t K e y > < K e y > C o l u m n s \ H o m e o w n e r _ T e n n a n t < / K e y > < / D i a g r a m O b j e c t K e y > < D i a g r a m O b j e c t K e y > < K e y > C o l u m n s \ V i s i t # < / K e y > < / D i a g r a m O b j e c t K e y > < D i a g r a m O b j e c t K e y > < K e y > C o l u m n s \ D Q _ S u r v e y < / K e y > < / D i a g r a m O b j e c t K e y > < D i a g r a m O b j e c t K e y > < K e y > C o l u m n s \ D Q   R e a s o n 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 5 < / F o c u s R o w > < S e l e c t i o n E n d C o l u m n > 1 < / S e l e c t i o n E n d C o l u m n > < S e l e c t i o n E n d R o w > 5 < / S e l e c t i o n E n d R o w > < S e l e c t i o n S t a r t R o w > 5 < / 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 C o l u m n s \ O b j e c t I D < / K e y > < / a : K e y > < a : V a l u e   i : t y p e = " M e a s u r e G r i d N o d e V i e w S t a t e " > < L a y e d O u t > t r u e < / L a y e d O u t > < / a : V a l u e > < / a : K e y V a l u e O f D i a g r a m O b j e c t K e y a n y T y p e z b w N T n L X > < a : K e y V a l u e O f D i a g r a m O b j e c t K e y a n y T y p e z b w N T n L X > < a : K e y > < K e y > C o l u m n s \ D i s t i n c t A d d I D < / K e y > < / a : K e y > < a : V a l u e   i : t y p e = " M e a s u r e G r i d N o d e V i e w S t a t e " > < C o l u m n > 1 < / C o l u m n > < L a y e d O u t > t r u e < / L a y e d O u t > < / a : V a l u e > < / a : K e y V a l u e O f D i a g r a m O b j e c t K e y a n y T y p e z b w N T n L X > < a : K e y V a l u e O f D i a g r a m O b j e c t K e y a n y T y p e z b w N T n L X > < a : K e y > < K e y > C o l u m n s \ S u r v e y I D < / K e y > < / a : K e y > < a : V a l u e   i : t y p e = " M e a s u r e G r i d N o d e V i e w S t a t e " > < C o l u m n > 2 < / C o l u m n > < L a y e d O u t > t r u e < / L a y e d O u t > < / a : V a l u e > < / a : K e y V a l u e O f D i a g r a m O b j e c t K e y a n y T y p e z b w N T n L X > < a : K e y V a l u e O f D i a g r a m O b j e c t K e y a n y T y p e z b w N T n L X > < a : K e y > < K e y > C o l u m n s \ D a t e < / K e y > < / a : K e y > < a : V a l u e   i : t y p e = " M e a s u r e G r i d N o d e V i e w S t a t e " > < C o l u m n > 3 < / C o l u m n > < L a y e d O u t > t r u e < / L a y e d O u t > < / a : V a l u e > < / a : K e y V a l u e O f D i a g r a m O b j e c t K e y a n y T y p e z b w N T n L X > < a : K e y V a l u e O f D i a g r a m O b j e c t K e y a n y T y p e z b w N T n L X > < a : K e y > < K e y > C o l u m n s \ T i m e < / K e y > < / a : K e y > < a : V a l u e   i : t y p e = " M e a s u r e G r i d N o d e V i e w S t a t e " > < C o l u m n > 4 < / C o l u m n > < L a y e d O u t > t r u e < / L a y e d O u t > < / a : V a l u e > < / a : K e y V a l u e O f D i a g r a m O b j e c t K e y a n y T y p e z b w N T n L X > < a : K e y V a l u e O f D i a g r a m O b j e c t K e y a n y T y p e z b w N T n L X > < a : K e y > < K e y > C o l u m n s \ R e s i d e n c e _ T y p e < / K e y > < / a : K e y > < a : V a l u e   i : t y p e = " M e a s u r e G r i d N o d e V i e w S t a t e " > < C o l u m n > 5 < / C o l u m n > < L a y e d O u t > t r u e < / L a y e d O u t > < / a : V a l u e > < / a : K e y V a l u e O f D i a g r a m O b j e c t K e y a n y T y p e z b w N T n L X > < a : K e y V a l u e O f D i a g r a m O b j e c t K e y a n y T y p e z b w N T n L X > < a : K e y > < K e y > C o l u m n s \ s e r v i c e _ l i n e _ m a t e r i a l < / K e y > < / a : K e y > < a : V a l u e   i : t y p e = " M e a s u r e G r i d N o d e V i e w S t a t e " > < C o l u m n > 6 < / C o l u m n > < L a y e d O u t > t r u e < / L a y e d O u t > < / a : V a l u e > < / a : K e y V a l u e O f D i a g r a m O b j e c t K e y a n y T y p e z b w N T n L X > < a : K e y V a l u e O f D i a g r a m O b j e c t K e y a n y T y p e z b w N T n L X > < a : K e y > < K e y > C o l u m n s \ p l u m b i n g _ m a t e r i a l < / K e y > < / a : K e y > < a : V a l u e   i : t y p e = " M e a s u r e G r i d N o d e V i e w S t a t e " > < C o l u m n > 7 < / C o l u m n > < L a y e d O u t > t r u e < / L a y e d O u t > < / a : V a l u e > < / a : K e y V a l u e O f D i a g r a m O b j e c t K e y a n y T y p e z b w N T n L X > < a : K e y V a l u e O f D i a g r a m O b j e c t K e y a n y T y p e z b w N T n L X > < a : K e y > < K e y > C o l u m n s \ i n d o o r _ p l u m b i n g _ e x t e n s i v e < / K e y > < / a : K e y > < a : V a l u e   i : t y p e = " M e a s u r e G r i d N o d e V i e w S t a t e " > < C o l u m n > 8 < / C o l u m n > < L a y e d O u t > t r u e < / L a y e d O u t > < / a : V a l u e > < / a : K e y V a l u e O f D i a g r a m O b j e c t K e y a n y T y p e z b w N T n L X > < a : K e y V a l u e O f D i a g r a m O b j e c t K e y a n y T y p e z b w N T n L X > < a : K e y > < K e y > C o l u m n s \ R e c e n t _ P l u m b i n g _ C h a n g e s < / K e y > < / a : K e y > < a : V a l u e   i : t y p e = " M e a s u r e G r i d N o d e V i e w S t a t e " > < C o l u m n > 9 < / C o l u m n > < L a y e d O u t > t r u e < / L a y e d O u t > < / a : V a l u e > < / a : K e y V a l u e O f D i a g r a m O b j e c t K e y a n y T y p e z b w N T n L X > < a : K e y V a l u e O f D i a g r a m O b j e c t K e y a n y T y p e z b w N T n L X > < a : K e y > < K e y > C o l u m n s \ P l u m b i n g _ C h a n g e _ D e t a i l < / K e y > < / a : K e y > < a : V a l u e   i : t y p e = " M e a s u r e G r i d N o d e V i e w S t a t e " > < C o l u m n > 1 0 < / C o l u m n > < L a y e d O u t > t r u e < / L a y e d O u t > < / a : V a l u e > < / a : K e y V a l u e O f D i a g r a m O b j e c t K e y a n y T y p e z b w N T n L X > < a : K e y V a l u e O f D i a g r a m O b j e c t K e y a n y T y p e z b w N T n L X > < a : K e y > < K e y > C o l u m n s \ r e c e n t _ c o n s t r u c t i o n < / K e y > < / a : K e y > < a : V a l u e   i : t y p e = " M e a s u r e G r i d N o d e V i e w S t a t e " > < C o l u m n > 1 1 < / C o l u m n > < L a y e d O u t > t r u e < / L a y e d O u t > < / a : V a l u e > < / a : K e y V a l u e O f D i a g r a m O b j e c t K e y a n y T y p e z b w N T n L X > < a : K e y V a l u e O f D i a g r a m O b j e c t K e y a n y T y p e z b w N T n L X > < a : K e y > < K e y > C o l u m n s \ r e c e n t _ c o n t s t r u c t i o n _ n o t e s < / K e y > < / a : K e y > < a : V a l u e   i : t y p e = " M e a s u r e G r i d N o d e V i e w S t a t e " > < C o l u m n > 1 2 < / C o l u m n > < L a y e d O u t > t r u e < / L a y e d O u t > < / a : V a l u e > < / a : K e y V a l u e O f D i a g r a m O b j e c t K e y a n y T y p e z b w N T n L X > < a : K e y V a l u e O f D i a g r a m O b j e c t K e y a n y T y p e z b w N T n L X > < a : K e y > < K e y > C o l u m n s \ F a u c e t _ L o c a t i o n < / K e y > < / a : K e y > < a : V a l u e   i : t y p e = " M e a s u r e G r i d N o d e V i e w S t a t e " > < C o l u m n > 1 3 < / C o l u m n > < L a y e d O u t > t r u e < / L a y e d O u t > < / a : V a l u e > < / a : K e y V a l u e O f D i a g r a m O b j e c t K e y a n y T y p e z b w N T n L X > < a : K e y V a l u e O f D i a g r a m O b j e c t K e y a n y T y p e z b w N T n L X > < a : K e y > < K e y > C o l u m n s \ T i m e _ S i n c e _ U s e _ K i t c h e n < / K e y > < / a : K e y > < a : V a l u e   i : t y p e = " M e a s u r e G r i d N o d e V i e w S t a t e " > < C o l u m n > 1 4 < / C o l u m n > < L a y e d O u t > t r u e < / L a y e d O u t > < / a : V a l u e > < / a : K e y V a l u e O f D i a g r a m O b j e c t K e y a n y T y p e z b w N T n L X > < a : K e y V a l u e O f D i a g r a m O b j e c t K e y a n y T y p e z b w N T n L X > < a : K e y > < K e y > C o l u m n s \ T i m e _ S i n c e _ U s e _ H o m e < / K e y > < / a : K e y > < a : V a l u e   i : t y p e = " M e a s u r e G r i d N o d e V i e w S t a t e " > < C o l u m n > 1 5 < / C o l u m n > < L a y e d O u t > t r u e < / L a y e d O u t > < / a : V a l u e > < / a : K e y V a l u e O f D i a g r a m O b j e c t K e y a n y T y p e z b w N T n L X > < a : K e y V a l u e O f D i a g r a m O b j e c t K e y a n y T y p e z b w N T n L X > < a : K e y > < K e y > C o l u m n s \ M a j o r _ U s e < / K e y > < / a : K e y > < a : V a l u e   i : t y p e = " M e a s u r e G r i d N o d e V i e w S t a t e " > < C o l u m n > 1 6 < / C o l u m n > < L a y e d O u t > t r u e < / L a y e d O u t > < / a : V a l u e > < / a : K e y V a l u e O f D i a g r a m O b j e c t K e y a n y T y p e z b w N T n L X > < a : K e y V a l u e O f D i a g r a m O b j e c t K e y a n y T y p e z b w N T n L X > < a : K e y > < K e y > C o l u m n s \ A p p r o x _ L e n g t h _ M a i n < / K e y > < / a : K e y > < a : V a l u e   i : t y p e = " M e a s u r e G r i d N o d e V i e w S t a t e " > < C o l u m n > 1 7 < / C o l u m n > < L a y e d O u t > t r u e < / L a y e d O u t > < / a : V a l u e > < / a : K e y V a l u e O f D i a g r a m O b j e c t K e y a n y T y p e z b w N T n L X > < a : K e y V a l u e O f D i a g r a m O b j e c t K e y a n y T y p e z b w N T n L X > < a : K e y > < K e y > C o l u m n s \ C o m m e n t s < / K e y > < / a : K e y > < a : V a l u e   i : t y p e = " M e a s u r e G r i d N o d e V i e w S t a t e " > < C o l u m n > 1 8 < / C o l u m n > < L a y e d O u t > t r u e < / L a y e d O u t > < / a : V a l u e > < / a : K e y V a l u e O f D i a g r a m O b j e c t K e y a n y T y p e z b w N T n L X > < a : K e y V a l u e O f D i a g r a m O b j e c t K e y a n y T y p e z b w N T n L X > < a : K e y > < K e y > C o l u m n s \ D a t e _ H i d d e n _ S a m p l e < / K e y > < / a : K e y > < a : V a l u e   i : t y p e = " M e a s u r e G r i d N o d e V i e w S t a t e " > < C o l u m n > 1 9 < / C o l u m n > < L a y e d O u t > t r u e < / L a y e d O u t > < / a : V a l u e > < / a : K e y V a l u e O f D i a g r a m O b j e c t K e y a n y T y p e z b w N T n L X > < a : K e y V a l u e O f D i a g r a m O b j e c t K e y a n y T y p e z b w N T n L X > < a : K e y > < K e y > C o l u m n s \ D a t e _ H i d d e n _ C h a i n < / K e y > < / a : K e y > < a : V a l u e   i : t y p e = " M e a s u r e G r i d N o d e V i e w S t a t e " > < C o l u m n > 2 0 < / C o l u m n > < L a y e d O u t > t r u e < / L a y e d O u t > < / a : V a l u e > < / a : K e y V a l u e O f D i a g r a m O b j e c t K e y a n y T y p e z b w N T n L X > < a : K e y V a l u e O f D i a g r a m O b j e c t K e y a n y T y p e z b w N T n L X > < a : K e y > < K e y > C o l u m n s \ T i m e _ H i d d e n < / K e y > < / a : K e y > < a : V a l u e   i : t y p e = " M e a s u r e G r i d N o d e V i e w S t a t e " > < C o l u m n > 2 1 < / C o l u m n > < L a y e d O u t > t r u e < / L a y e d O u t > < / a : V a l u e > < / a : K e y V a l u e O f D i a g r a m O b j e c t K e y a n y T y p e z b w N T n L X > < a : K e y V a l u e O f D i a g r a m O b j e c t K e y a n y T y p e z b w N T n L X > < a : K e y > < K e y > C o l u m n s \ H o m e o w n e r _ T e n n a n t < / K e y > < / a : K e y > < a : V a l u e   i : t y p e = " M e a s u r e G r i d N o d e V i e w S t a t e " > < C o l u m n > 2 2 < / C o l u m n > < L a y e d O u t > t r u e < / L a y e d O u t > < / a : V a l u e > < / a : K e y V a l u e O f D i a g r a m O b j e c t K e y a n y T y p e z b w N T n L X > < a : K e y V a l u e O f D i a g r a m O b j e c t K e y a n y T y p e z b w N T n L X > < a : K e y > < K e y > C o l u m n s \ V i s i t # < / K e y > < / a : K e y > < a : V a l u e   i : t y p e = " M e a s u r e G r i d N o d e V i e w S t a t e " > < C o l u m n > 2 3 < / C o l u m n > < L a y e d O u t > t r u e < / L a y e d O u t > < / a : V a l u e > < / a : K e y V a l u e O f D i a g r a m O b j e c t K e y a n y T y p e z b w N T n L X > < a : K e y V a l u e O f D i a g r a m O b j e c t K e y a n y T y p e z b w N T n L X > < a : K e y > < K e y > C o l u m n s \ D Q _ S u r v e y < / K e y > < / a : K e y > < a : V a l u e   i : t y p e = " M e a s u r e G r i d N o d e V i e w S t a t e " > < C o l u m n > 2 4 < / C o l u m n > < L a y e d O u t > t r u e < / L a y e d O u t > < / a : V a l u e > < / a : K e y V a l u e O f D i a g r a m O b j e c t K e y a n y T y p e z b w N T n L X > < a : K e y V a l u e O f D i a g r a m O b j e c t K e y a n y T y p e z b w N T n L X > < a : K e y > < K e y > C o l u m n s \ D Q   R e a s o n < / K e y > < / a : K e y > < a : V a l u e   i : t y p e = " M e a s u r e G r i d N o d e V i e w S t a t e " > < C o l u m n > 2 5 < / C o l u m n > < L a y e d O u t > t r u e < / L a y e d O u t > < / a : V a l u e > < / a : K e y V a l u e O f D i a g r a m O b j e c t K e y a n y T y p e z b w N T n L X > < / V i e w S t a t e s > < / D i a g r a m M a n a g e r . S e r i a l i z a b l e D i a g r a m > < D i a g r a m M a n a g e r . S e r i a l i z a b l e D i a g r a m > < A d a p t e r   i : t y p e = " M e a s u r e D i a g r a m S a n d b o x A d a p t e r " > < T a b l e N a m e > S a m p l e D a t a 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 S a m p l e D a t a 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 C o l u m n s \ S u r v e y I D < / K e y > < / D i a g r a m O b j e c t K e y > < D i a g r a m O b j e c t K e y > < K e y > C o l u m n s \ L e a d _ R e s u l t _ u g L < / K e y > < / D i a g r a m O b j e c t K e y > < D i a g r a m O b j e c t K e y > < K e y > C o l u m n s \ E x c l u d e F i l t e r 1 < / K e y > < / D i a g r a m O b j e c t K e y > < D i a g r a m O b j e c t K e y > < K e y > C o l u m n s \ E x c l u d e F i l t e r 2 < / K e y > < / D i a g r a m O b j e c t K e y > < D i a g r a m O b j e c t K e y > < K e y > C o l u m n s \ D i s t i n c t A d d I D < / K e y > < / D i a g r a m O b j e c t K e y > < D i a g r a m O b j e c t K e y > < K e y > C o l u m n s \ F i l t e r I D < / K e y > < / D i a g r a m O b j e c t K e y > < D i a g r a m O b j e c t K e y > < K e y > C o l u m n s \ S a m p l e T a b l e I D < / K e y > < / D i a g r a m O b j e c t K e y > < D i a g r a m O b j e c t K e y > < K e y > C o l u m n s \ D a t e < / K e y > < / D i a g r a m O b j e c t K e y > < D i a g r a m O b j e c t K e y > < K e y > C o l u m n s \ T r e a t m e n t < / K e y > < / D i a g r a m O b j e c t K e y > < D i a g r a m O b j e c t K e y > < K e y > C o l u m n s \ F i l t e r C o l o r < / K e y > < / D i a g r a m O b j e c t K e y > < D i a g r a m O b j e c t K e y > < K e y > C o l u m n s \ S a m p l e T y p e < / K e y > < / D i a g r a m O b j e c t K e y > < D i a g r a m O b j e c t K e y > < K e y > C o l u m n s \ A p p r o x C u m V o l < / K e y > < / D i a g r a m O b j e c t K e y > < D i a g r a m O b j e c t K e y > < K e y > C o l u m n s \ T i m e S i n c e F a u c e t T u r n e d O n < / K e y > < / D i a g r a m O b j e c t K e y > < D i a g r a m O b j e c t K e y > < K e y > C o l u m n s \ S a m p l e O r d e r N o < / K e y > < / D i a g r a m O b j e c t K e y > < D i a g r a m O b j e c t K e y > < K e y > C o l u m n s \ S a m p l e A n o n I D < / K e y > < / D i a g r a m O b j e c t K e y > < D i a g r a m O b j e c t K e y > < K e y > C o l u m n s \ D Q < / K e y > < / D i a g r a m O b j e c t K e y > < D i a g r a m O b j e c t K e y > < K e y > C o l u m n s \ D Q _ N o t e 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F o c u s C o l u m n > < F o c u s R o w > 5 < / F o c u s R o w > < S e l e c t i o n E n d C o l u m n > 2 < / S e l e c t i o n E n d C o l u m n > < S e l e c t i o n E n d R o w > 5 < / S e l e c t i o n E n d R o w > < S e l e c t i o n S t a r t C o l u m n > 2 < / S e l e c t i o n S t a r t C o l u m n > < S e l e c t i o n S t a r t R o w > 5 < / 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 C o l u m n s \ S u r v e y I D < / K e y > < / a : K e y > < a : V a l u e   i : t y p e = " M e a s u r e G r i d N o d e V i e w S t a t e " > < L a y e d O u t > t r u e < / L a y e d O u t > < / a : V a l u e > < / a : K e y V a l u e O f D i a g r a m O b j e c t K e y a n y T y p e z b w N T n L X > < a : K e y V a l u e O f D i a g r a m O b j e c t K e y a n y T y p e z b w N T n L X > < a : K e y > < K e y > C o l u m n s \ L e a d _ R e s u l t _ u g L < / K e y > < / a : K e y > < a : V a l u e   i : t y p e = " M e a s u r e G r i d N o d e V i e w S t a t e " > < C o l u m n > 1 < / C o l u m n > < L a y e d O u t > t r u e < / L a y e d O u t > < / a : V a l u e > < / a : K e y V a l u e O f D i a g r a m O b j e c t K e y a n y T y p e z b w N T n L X > < a : K e y V a l u e O f D i a g r a m O b j e c t K e y a n y T y p e z b w N T n L X > < a : K e y > < K e y > C o l u m n s \ E x c l u d e F i l t e r 1 < / K e y > < / a : K e y > < a : V a l u e   i : t y p e = " M e a s u r e G r i d N o d e V i e w S t a t e " > < C o l u m n > 2 < / C o l u m n > < L a y e d O u t > t r u e < / L a y e d O u t > < / a : V a l u e > < / a : K e y V a l u e O f D i a g r a m O b j e c t K e y a n y T y p e z b w N T n L X > < a : K e y V a l u e O f D i a g r a m O b j e c t K e y a n y T y p e z b w N T n L X > < a : K e y > < K e y > C o l u m n s \ E x c l u d e F i l t e r 2 < / K e y > < / a : K e y > < a : V a l u e   i : t y p e = " M e a s u r e G r i d N o d e V i e w S t a t e " > < C o l u m n > 3 < / C o l u m n > < L a y e d O u t > t r u e < / L a y e d O u t > < / a : V a l u e > < / a : K e y V a l u e O f D i a g r a m O b j e c t K e y a n y T y p e z b w N T n L X > < a : K e y V a l u e O f D i a g r a m O b j e c t K e y a n y T y p e z b w N T n L X > < a : K e y > < K e y > C o l u m n s \ D i s t i n c t A d d I D < / K e y > < / a : K e y > < a : V a l u e   i : t y p e = " M e a s u r e G r i d N o d e V i e w S t a t e " > < C o l u m n > 4 < / C o l u m n > < L a y e d O u t > t r u e < / L a y e d O u t > < / a : V a l u e > < / a : K e y V a l u e O f D i a g r a m O b j e c t K e y a n y T y p e z b w N T n L X > < a : K e y V a l u e O f D i a g r a m O b j e c t K e y a n y T y p e z b w N T n L X > < a : K e y > < K e y > C o l u m n s \ F i l t e r I D < / K e y > < / a : K e y > < a : V a l u e   i : t y p e = " M e a s u r e G r i d N o d e V i e w S t a t e " > < C o l u m n > 5 < / C o l u m n > < L a y e d O u t > t r u e < / L a y e d O u t > < / a : V a l u e > < / a : K e y V a l u e O f D i a g r a m O b j e c t K e y a n y T y p e z b w N T n L X > < a : K e y V a l u e O f D i a g r a m O b j e c t K e y a n y T y p e z b w N T n L X > < a : K e y > < K e y > C o l u m n s \ S a m p l e T a b l e I D < / K e y > < / a : K e y > < a : V a l u e   i : t y p e = " M e a s u r e G r i d N o d e V i e w S t a t e " > < C o l u m n > 6 < / C o l u m n > < L a y e d O u t > t r u e < / L a y e d O u t > < / a : V a l u e > < / a : K e y V a l u e O f D i a g r a m O b j e c t K e y a n y T y p e z b w N T n L X > < a : K e y V a l u e O f D i a g r a m O b j e c t K e y a n y T y p e z b w N T n L X > < a : K e y > < K e y > C o l u m n s \ D a t e < / K e y > < / a : K e y > < a : V a l u e   i : t y p e = " M e a s u r e G r i d N o d e V i e w S t a t e " > < C o l u m n > 7 < / C o l u m n > < L a y e d O u t > t r u e < / L a y e d O u t > < / a : V a l u e > < / a : K e y V a l u e O f D i a g r a m O b j e c t K e y a n y T y p e z b w N T n L X > < a : K e y V a l u e O f D i a g r a m O b j e c t K e y a n y T y p e z b w N T n L X > < a : K e y > < K e y > C o l u m n s \ T r e a t m e n t < / K e y > < / a : K e y > < a : V a l u e   i : t y p e = " M e a s u r e G r i d N o d e V i e w S t a t e " > < C o l u m n > 8 < / C o l u m n > < L a y e d O u t > t r u e < / L a y e d O u t > < / a : V a l u e > < / a : K e y V a l u e O f D i a g r a m O b j e c t K e y a n y T y p e z b w N T n L X > < a : K e y V a l u e O f D i a g r a m O b j e c t K e y a n y T y p e z b w N T n L X > < a : K e y > < K e y > C o l u m n s \ F i l t e r C o l o r < / K e y > < / a : K e y > < a : V a l u e   i : t y p e = " M e a s u r e G r i d N o d e V i e w S t a t e " > < C o l u m n > 9 < / C o l u m n > < L a y e d O u t > t r u e < / L a y e d O u t > < / a : V a l u e > < / a : K e y V a l u e O f D i a g r a m O b j e c t K e y a n y T y p e z b w N T n L X > < a : K e y V a l u e O f D i a g r a m O b j e c t K e y a n y T y p e z b w N T n L X > < a : K e y > < K e y > C o l u m n s \ S a m p l e T y p e < / K e y > < / a : K e y > < a : V a l u e   i : t y p e = " M e a s u r e G r i d N o d e V i e w S t a t e " > < C o l u m n > 1 0 < / C o l u m n > < L a y e d O u t > t r u e < / L a y e d O u t > < / a : V a l u e > < / a : K e y V a l u e O f D i a g r a m O b j e c t K e y a n y T y p e z b w N T n L X > < a : K e y V a l u e O f D i a g r a m O b j e c t K e y a n y T y p e z b w N T n L X > < a : K e y > < K e y > C o l u m n s \ A p p r o x C u m V o l < / K e y > < / a : K e y > < a : V a l u e   i : t y p e = " M e a s u r e G r i d N o d e V i e w S t a t e " > < C o l u m n > 1 1 < / C o l u m n > < L a y e d O u t > t r u e < / L a y e d O u t > < / a : V a l u e > < / a : K e y V a l u e O f D i a g r a m O b j e c t K e y a n y T y p e z b w N T n L X > < a : K e y V a l u e O f D i a g r a m O b j e c t K e y a n y T y p e z b w N T n L X > < a : K e y > < K e y > C o l u m n s \ T i m e S i n c e F a u c e t T u r n e d O n < / K e y > < / a : K e y > < a : V a l u e   i : t y p e = " M e a s u r e G r i d N o d e V i e w S t a t e " > < C o l u m n > 1 2 < / C o l u m n > < L a y e d O u t > t r u e < / L a y e d O u t > < / a : V a l u e > < / a : K e y V a l u e O f D i a g r a m O b j e c t K e y a n y T y p e z b w N T n L X > < a : K e y V a l u e O f D i a g r a m O b j e c t K e y a n y T y p e z b w N T n L X > < a : K e y > < K e y > C o l u m n s \ S a m p l e O r d e r N o < / K e y > < / a : K e y > < a : V a l u e   i : t y p e = " M e a s u r e G r i d N o d e V i e w S t a t e " > < C o l u m n > 1 3 < / C o l u m n > < L a y e d O u t > t r u e < / L a y e d O u t > < / a : V a l u e > < / a : K e y V a l u e O f D i a g r a m O b j e c t K e y a n y T y p e z b w N T n L X > < a : K e y V a l u e O f D i a g r a m O b j e c t K e y a n y T y p e z b w N T n L X > < a : K e y > < K e y > C o l u m n s \ S a m p l e A n o n I D < / K e y > < / a : K e y > < a : V a l u e   i : t y p e = " M e a s u r e G r i d N o d e V i e w S t a t e " > < C o l u m n > 1 4 < / C o l u m n > < L a y e d O u t > t r u e < / L a y e d O u t > < / a : V a l u e > < / a : K e y V a l u e O f D i a g r a m O b j e c t K e y a n y T y p e z b w N T n L X > < a : K e y V a l u e O f D i a g r a m O b j e c t K e y a n y T y p e z b w N T n L X > < a : K e y > < K e y > C o l u m n s \ D Q < / K e y > < / a : K e y > < a : V a l u e   i : t y p e = " M e a s u r e G r i d N o d e V i e w S t a t e " > < C o l u m n > 1 5 < / C o l u m n > < L a y e d O u t > t r u e < / L a y e d O u t > < / a : V a l u e > < / a : K e y V a l u e O f D i a g r a m O b j e c t K e y a n y T y p e z b w N T n L X > < a : K e y V a l u e O f D i a g r a m O b j e c t K e y a n y T y p e z b w N T n L X > < a : K e y > < K e y > C o l u m n s \ D Q _ N o t e < / K e y > < / a : K e y > < a : V a l u e   i : t y p e = " M e a s u r e G r i d N o d e V i e w S t a t e " > < C o l u m n > 1 6 < / C o l u m n > < L a y e d O u t > t r u e < / L a y e d O u t > < / a : V a l u e > < / a : K e y V a l u e O f D i a g r a m O b j e c t K e y a n y T y p e z b w N T n L X > < / V i e w S t a t e s > < / D i a g r a m M a n a g e r . S e r i a l i z a b l e D i a g r a m > < D i a g r a m M a n a g e r . S e r i a l i z a b l e D i a g r a m > < A d a p t e r   i : t y p e = " M e a s u r e D i a g r a m S a n d b o x A d a p t e r " > < T a b l e N a m e > F i l t e r D a t a 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 F i l t e r D a t a 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 F i l t e r I D < / K e y > < / D i a g r a m O b j e c t K e y > < D i a g r a m O b j e c t K e y > < K e y > M e a s u r e s \ S u m   o f   F i l t e r I D \ T a g I n f o \ F o r m u l a < / K e y > < / D i a g r a m O b j e c t K e y > < D i a g r a m O b j e c t K e y > < K e y > M e a s u r e s \ S u m   o f   F i l t e r I D \ T a g I n f o \ V a l u e < / K e y > < / D i a g r a m O b j e c t K e y > < D i a g r a m O b j e c t K e y > < K e y > M e a s u r e s \ C o u n t   o f   F i l t e r I D < / K e y > < / D i a g r a m O b j e c t K e y > < D i a g r a m O b j e c t K e y > < K e y > M e a s u r e s \ C o u n t   o f   F i l t e r I D \ T a g I n f o \ F o r m u l a < / K e y > < / D i a g r a m O b j e c t K e y > < D i a g r a m O b j e c t K e y > < K e y > M e a s u r e s \ C o u n t   o f   F i l t e r I D \ T a g I n f o \ V a l u e < / K e y > < / D i a g r a m O b j e c t K e y > < D i a g r a m O b j e c t K e y > < K e y > M e a s u r e s \ C o u n t   o f   D i s t i n c t A d d I D   2 < / K e y > < / D i a g r a m O b j e c t K e y > < D i a g r a m O b j e c t K e y > < K e y > M e a s u r e s \ C o u n t   o f   D i s t i n c t A d d I D   2 \ T a g I n f o \ F o r m u l a < / K e y > < / D i a g r a m O b j e c t K e y > < D i a g r a m O b j e c t K e y > < K e y > M e a s u r e s \ C o u n t   o f   D i s t i n c t A d d I D   2 \ T a g I n f o \ V a l u e < / K e y > < / D i a g r a m O b j e c t K e y > < D i a g r a m O b j e c t K e y > < K e y > M e a s u r e s \ D i s t i n c t   C o u n t   o f   D i s t i n c t A d d I D < / K e y > < / D i a g r a m O b j e c t K e y > < D i a g r a m O b j e c t K e y > < K e y > M e a s u r e s \ D i s t i n c t   C o u n t   o f   D i s t i n c t A d d I D \ T a g I n f o \ F o r m u l a < / K e y > < / D i a g r a m O b j e c t K e y > < D i a g r a m O b j e c t K e y > < K e y > M e a s u r e s \ D i s t i n c t   C o u n t   o f   D i s t i n c t A d d I D \ T a g I n f o \ V a l u e < / K e y > < / D i a g r a m O b j e c t K e y > < D i a g r a m O b j e c t K e y > < K e y > M e a s u r e s \ D i s t i n c t   C o u n t   o f   F i l t e r I D   2 < / K e y > < / D i a g r a m O b j e c t K e y > < D i a g r a m O b j e c t K e y > < K e y > M e a s u r e s \ D i s t i n c t   C o u n t   o f   F i l t e r I D   2 \ T a g I n f o \ F o r m u l a < / K e y > < / D i a g r a m O b j e c t K e y > < D i a g r a m O b j e c t K e y > < K e y > M e a s u r e s \ D i s t i n c t   C o u n t   o f   F i l t e r I D   2 \ T a g I n f o \ V a l u e < / K e y > < / D i a g r a m O b j e c t K e y > < D i a g r a m O b j e c t K e y > < K e y > M e a s u r e s \ A v e r a g e   o f   F i l t e r I D < / K e y > < / D i a g r a m O b j e c t K e y > < D i a g r a m O b j e c t K e y > < K e y > M e a s u r e s \ A v e r a g e   o f   F i l t e r I D \ T a g I n f o \ F o r m u l a < / K e y > < / D i a g r a m O b j e c t K e y > < D i a g r a m O b j e c t K e y > < K e y > M e a s u r e s \ A v e r a g e   o f   F i l t e r I D \ T a g I n f o \ V a l u e < / K e y > < / D i a g r a m O b j e c t K e y > < D i a g r a m O b j e c t K e y > < K e y > C o l u m n s \ F i l t e r I D < / K e y > < / D i a g r a m O b j e c t K e y > < D i a g r a m O b j e c t K e y > < K e y > C o l u m n s \ S u r v e y I D < / K e y > < / D i a g r a m O b j e c t K e y > < D i a g r a m O b j e c t K e y > < K e y > C o l u m n s \ T e s t _ D a t e < / K e y > < / D i a g r a m O b j e c t K e y > < D i a g r a m O b j e c t K e y > < K e y > C o l u m n s \ D i s t i n c t A d d I D < / K e y > < / D i a g r a m O b j e c t K e y > < D i a g r a m O b j e c t K e y > < K e y > C o l u m n s \ F i l t e r _ T y p e < / K e y > < / D i a g r a m O b j e c t K e y > < D i a g r a m O b j e c t K e y > < K e y > C o l u m n s \ F i l l t e r _ M o d e l < / K e y > < / D i a g r a m O b j e c t K e y > < D i a g r a m O b j e c t K e y > < K e y > C o l u m n s \ F i l t e r _ D e s r i p t i o n < / K e y > < / D i a g r a m O b j e c t K e y > < D i a g r a m O b j e c t K e y > < K e y > C o l u m n s \ I n s t a l l _ C o r r e c t < / K e y > < / D i a g r a m O b j e c t K e y > < D i a g r a m O b j e c t K e y > < K e y > C o l u m n s \ C a r t _ R e p l a c e _ D a t e < / K e y > < / D i a g r a m O b j e c t K e y > < D i a g r a m O b j e c t K e y > < K e y > C o l u m n s \ A p p r o x _ C a r t _ R e p l a c e _ D a t e < / K e y > < / D i a g r a m O b j e c t K e y > < D i a g r a m O b j e c t K e y > < K e y > C o l u m n s \ R e p l a c e D u r a t i o n < / K e y > < / D i a g r a m O b j e c t K e y > < D i a g r a m O b j e c t K e y > < K e y > C o l u m n s \ C a r t r i d g e _ M o d e l < / K e y > < / D i a g r a m O b j e c t K e y > < D i a g r a m O b j e c t K e y > < K e y > C o l u m n s \ F i l t e r _ U s e < / K e y > < / D i a g r a m O b j e c t K e y > < D i a g r a m O b j e c t K e y > < K e y > C o l u m n s \ H o t _ C o l d _ F l o w < / K e y > < / D i a g r a m O b j e c t K e y > < D i a g r a m O b j e c t K e y > < K e y > C o l u m n s \ D Q < / K e y > < / D i a g r a m O b j e c t K e y > < D i a g r a m O b j e c t K e y > < K e y > C o l u m n s \ D Q _ R e a s o n < / K e y > < / D i a g r a m O b j e c t K e y > < D i a g r a m O b j e c t K e y > < K e y > C o l u m n s \ P U R < / K e y > < / D i a g r a m O b j e c t K e y > < D i a g r a m O b j e c t K e y > < K e y > C o l u m n s \ N o t e < / K e y > < / D i a g r a m O b j e c t K e y > < D i a g r a m O b j e c t K e y > < K e y > L i n k s \ & l t ; C o l u m n s \ S u m   o f   F i l t e r I D & g t ; - & l t ; M e a s u r e s \ F i l t e r I D & g t ; < / K e y > < / D i a g r a m O b j e c t K e y > < D i a g r a m O b j e c t K e y > < K e y > L i n k s \ & l t ; C o l u m n s \ S u m   o f   F i l t e r I D & g t ; - & l t ; M e a s u r e s \ F i l t e r I D & g t ; \ C O L U M N < / K e y > < / D i a g r a m O b j e c t K e y > < D i a g r a m O b j e c t K e y > < K e y > L i n k s \ & l t ; C o l u m n s \ S u m   o f   F i l t e r I D & g t ; - & l t ; M e a s u r e s \ F i l t e r I D & g t ; \ M E A S U R E < / K e y > < / D i a g r a m O b j e c t K e y > < D i a g r a m O b j e c t K e y > < K e y > L i n k s \ & l t ; C o l u m n s \ C o u n t   o f   F i l t e r I D & g t ; - & l t ; M e a s u r e s \ F i l t e r I D & g t ; < / K e y > < / D i a g r a m O b j e c t K e y > < D i a g r a m O b j e c t K e y > < K e y > L i n k s \ & l t ; C o l u m n s \ C o u n t   o f   F i l t e r I D & g t ; - & l t ; M e a s u r e s \ F i l t e r I D & g t ; \ C O L U M N < / K e y > < / D i a g r a m O b j e c t K e y > < D i a g r a m O b j e c t K e y > < K e y > L i n k s \ & l t ; C o l u m n s \ C o u n t   o f   F i l t e r I D & g t ; - & l t ; M e a s u r e s \ F i l t e r I D & g t ; \ M E A S U R E < / K e y > < / D i a g r a m O b j e c t K e y > < D i a g r a m O b j e c t K e y > < K e y > L i n k s \ & l t ; C o l u m n s \ C o u n t   o f   D i s t i n c t A d d I D   2 & g t ; - & l t ; M e a s u r e s \ D i s t i n c t A d d I D & g t ; < / K e y > < / D i a g r a m O b j e c t K e y > < D i a g r a m O b j e c t K e y > < K e y > L i n k s \ & l t ; C o l u m n s \ C o u n t   o f   D i s t i n c t A d d I D   2 & g t ; - & l t ; M e a s u r e s \ D i s t i n c t A d d I D & g t ; \ C O L U M N < / K e y > < / D i a g r a m O b j e c t K e y > < D i a g r a m O b j e c t K e y > < K e y > L i n k s \ & l t ; C o l u m n s \ C o u n t   o f   D i s t i n c t A d d I D   2 & g t ; - & l t ; M e a s u r e s \ D i s t i n c t A d d I D & g t ; \ M E A S U R E < / K e y > < / D i a g r a m O b j e c t K e y > < D i a g r a m O b j e c t K e y > < K e y > L i n k s \ & l t ; C o l u m n s \ D i s t i n c t   C o u n t   o f   D i s t i n c t A d d I D & g t ; - & l t ; M e a s u r e s \ D i s t i n c t A d d I D & g t ; < / K e y > < / D i a g r a m O b j e c t K e y > < D i a g r a m O b j e c t K e y > < K e y > L i n k s \ & l t ; C o l u m n s \ D i s t i n c t   C o u n t   o f   D i s t i n c t A d d I D & g t ; - & l t ; M e a s u r e s \ D i s t i n c t A d d I D & g t ; \ C O L U M N < / K e y > < / D i a g r a m O b j e c t K e y > < D i a g r a m O b j e c t K e y > < K e y > L i n k s \ & l t ; C o l u m n s \ D i s t i n c t   C o u n t   o f   D i s t i n c t A d d I D & g t ; - & l t ; M e a s u r e s \ D i s t i n c t A d d I D & g t ; \ M E A S U R E < / K e y > < / D i a g r a m O b j e c t K e y > < D i a g r a m O b j e c t K e y > < K e y > L i n k s \ & l t ; C o l u m n s \ D i s t i n c t   C o u n t   o f   F i l t e r I D   2 & g t ; - & l t ; M e a s u r e s \ F i l t e r I D & g t ; < / K e y > < / D i a g r a m O b j e c t K e y > < D i a g r a m O b j e c t K e y > < K e y > L i n k s \ & l t ; C o l u m n s \ D i s t i n c t   C o u n t   o f   F i l t e r I D   2 & g t ; - & l t ; M e a s u r e s \ F i l t e r I D & g t ; \ C O L U M N < / K e y > < / D i a g r a m O b j e c t K e y > < D i a g r a m O b j e c t K e y > < K e y > L i n k s \ & l t ; C o l u m n s \ D i s t i n c t   C o u n t   o f   F i l t e r I D   2 & g t ; - & l t ; M e a s u r e s \ F i l t e r I D & g t ; \ M E A S U R E < / K e y > < / D i a g r a m O b j e c t K e y > < D i a g r a m O b j e c t K e y > < K e y > L i n k s \ & l t ; C o l u m n s \ A v e r a g e   o f   F i l t e r I D & g t ; - & l t ; M e a s u r e s \ F i l t e r I D & g t ; < / K e y > < / D i a g r a m O b j e c t K e y > < D i a g r a m O b j e c t K e y > < K e y > L i n k s \ & l t ; C o l u m n s \ A v e r a g e   o f   F i l t e r I D & g t ; - & l t ; M e a s u r e s \ F i l t e r I D & g t ; \ C O L U M N < / K e y > < / D i a g r a m O b j e c t K e y > < D i a g r a m O b j e c t K e y > < K e y > L i n k s \ & l t ; C o l u m n s \ A v e r a g e   o f   F i l t e r I D & g t ; - & l t ; M e a s u r e s \ F i l t e r I D & g t ; \ M E A S U R E 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 F i l t e r I D < / K e y > < / a : K e y > < a : V a l u e   i : t y p e = " M e a s u r e G r i d N o d e V i e w S t a t e " > < L a y e d O u t > t r u e < / L a y e d O u t > < W a s U I I n v i s i b l e > t r u e < / W a s U I I n v i s i b l e > < / a : V a l u e > < / a : K e y V a l u e O f D i a g r a m O b j e c t K e y a n y T y p e z b w N T n L X > < a : K e y V a l u e O f D i a g r a m O b j e c t K e y a n y T y p e z b w N T n L X > < a : K e y > < K e y > M e a s u r e s \ S u m   o f   F i l t e r I D \ T a g I n f o \ F o r m u l a < / K e y > < / a : K e y > < a : V a l u e   i : t y p e = " M e a s u r e G r i d V i e w S t a t e I D i a g r a m T a g A d d i t i o n a l I n f o " / > < / a : K e y V a l u e O f D i a g r a m O b j e c t K e y a n y T y p e z b w N T n L X > < a : K e y V a l u e O f D i a g r a m O b j e c t K e y a n y T y p e z b w N T n L X > < a : K e y > < K e y > M e a s u r e s \ S u m   o f   F i l t e r I D \ T a g I n f o \ V a l u e < / K e y > < / a : K e y > < a : V a l u e   i : t y p e = " M e a s u r e G r i d V i e w S t a t e I D i a g r a m T a g A d d i t i o n a l I n f o " / > < / a : K e y V a l u e O f D i a g r a m O b j e c t K e y a n y T y p e z b w N T n L X > < a : K e y V a l u e O f D i a g r a m O b j e c t K e y a n y T y p e z b w N T n L X > < a : K e y > < K e y > M e a s u r e s \ C o u n t   o f   F i l t e r I D < / K e y > < / a : K e y > < a : V a l u e   i : t y p e = " M e a s u r e G r i d N o d e V i e w S t a t e " > < L a y e d O u t > t r u e < / L a y e d O u t > < R o w > 1 < / R o w > < W a s U I I n v i s i b l e > t r u e < / W a s U I I n v i s i b l e > < / a : V a l u e > < / a : K e y V a l u e O f D i a g r a m O b j e c t K e y a n y T y p e z b w N T n L X > < a : K e y V a l u e O f D i a g r a m O b j e c t K e y a n y T y p e z b w N T n L X > < a : K e y > < K e y > M e a s u r e s \ C o u n t   o f   F i l t e r I D \ T a g I n f o \ F o r m u l a < / K e y > < / a : K e y > < a : V a l u e   i : t y p e = " M e a s u r e G r i d V i e w S t a t e I D i a g r a m T a g A d d i t i o n a l I n f o " / > < / a : K e y V a l u e O f D i a g r a m O b j e c t K e y a n y T y p e z b w N T n L X > < a : K e y V a l u e O f D i a g r a m O b j e c t K e y a n y T y p e z b w N T n L X > < a : K e y > < K e y > M e a s u r e s \ C o u n t   o f   F i l t e r I D \ T a g I n f o \ V a l u e < / K e y > < / a : K e y > < a : V a l u e   i : t y p e = " M e a s u r e G r i d V i e w S t a t e I D i a g r a m T a g A d d i t i o n a l I n f o " / > < / a : K e y V a l u e O f D i a g r a m O b j e c t K e y a n y T y p e z b w N T n L X > < a : K e y V a l u e O f D i a g r a m O b j e c t K e y a n y T y p e z b w N T n L X > < a : K e y > < K e y > M e a s u r e s \ C o u n t   o f   D i s t i n c t A d d I D   2 < / K e y > < / a : K e y > < a : V a l u e   i : t y p e = " M e a s u r e G r i d N o d e V i e w S t a t e " > < C o l u m n > 1 4 < / C o l u m n > < L a y e d O u t > t r u e < / L a y e d O u t > < W a s U I I n v i s i b l e > t r u e < / W a s U I I n v i s i b l e > < / a : V a l u e > < / a : K e y V a l u e O f D i a g r a m O b j e c t K e y a n y T y p e z b w N T n L X > < a : K e y V a l u e O f D i a g r a m O b j e c t K e y a n y T y p e z b w N T n L X > < a : K e y > < K e y > M e a s u r e s \ C o u n t   o f   D i s t i n c t A d d I D   2 \ T a g I n f o \ F o r m u l a < / K e y > < / a : K e y > < a : V a l u e   i : t y p e = " M e a s u r e G r i d V i e w S t a t e I D i a g r a m T a g A d d i t i o n a l I n f o " / > < / a : K e y V a l u e O f D i a g r a m O b j e c t K e y a n y T y p e z b w N T n L X > < a : K e y V a l u e O f D i a g r a m O b j e c t K e y a n y T y p e z b w N T n L X > < a : K e y > < K e y > M e a s u r e s \ C o u n t   o f   D i s t i n c t A d d I D   2 \ T a g I n f o \ V a l u e < / K e y > < / a : K e y > < a : V a l u e   i : t y p e = " M e a s u r e G r i d V i e w S t a t e I D i a g r a m T a g A d d i t i o n a l I n f o " / > < / a : K e y V a l u e O f D i a g r a m O b j e c t K e y a n y T y p e z b w N T n L X > < a : K e y V a l u e O f D i a g r a m O b j e c t K e y a n y T y p e z b w N T n L X > < a : K e y > < K e y > M e a s u r e s \ D i s t i n c t   C o u n t   o f   D i s t i n c t A d d I D < / K e y > < / a : K e y > < a : V a l u e   i : t y p e = " M e a s u r e G r i d N o d e V i e w S t a t e " > < C o l u m n > 1 4 < / C o l u m n > < L a y e d O u t > t r u e < / L a y e d O u t > < R o w > 1 < / R o w > < W a s U I I n v i s i b l e > t r u e < / W a s U I I n v i s i b l e > < / a : V a l u e > < / a : K e y V a l u e O f D i a g r a m O b j e c t K e y a n y T y p e z b w N T n L X > < a : K e y V a l u e O f D i a g r a m O b j e c t K e y a n y T y p e z b w N T n L X > < a : K e y > < K e y > M e a s u r e s \ D i s t i n c t   C o u n t   o f   D i s t i n c t A d d I D \ T a g I n f o \ F o r m u l a < / K e y > < / a : K e y > < a : V a l u e   i : t y p e = " M e a s u r e G r i d V i e w S t a t e I D i a g r a m T a g A d d i t i o n a l I n f o " / > < / a : K e y V a l u e O f D i a g r a m O b j e c t K e y a n y T y p e z b w N T n L X > < a : K e y V a l u e O f D i a g r a m O b j e c t K e y a n y T y p e z b w N T n L X > < a : K e y > < K e y > M e a s u r e s \ D i s t i n c t   C o u n t   o f   D i s t i n c t A d d I D \ T a g I n f o \ V a l u e < / K e y > < / a : K e y > < a : V a l u e   i : t y p e = " M e a s u r e G r i d V i e w S t a t e I D i a g r a m T a g A d d i t i o n a l I n f o " / > < / a : K e y V a l u e O f D i a g r a m O b j e c t K e y a n y T y p e z b w N T n L X > < a : K e y V a l u e O f D i a g r a m O b j e c t K e y a n y T y p e z b w N T n L X > < a : K e y > < K e y > M e a s u r e s \ D i s t i n c t   C o u n t   o f   F i l t e r I D   2 < / K e y > < / a : K e y > < a : V a l u e   i : t y p e = " M e a s u r e G r i d N o d e V i e w S t a t e " > < L a y e d O u t > t r u e < / L a y e d O u t > < R o w > 2 < / R o w > < W a s U I I n v i s i b l e > t r u e < / W a s U I I n v i s i b l e > < / a : V a l u e > < / a : K e y V a l u e O f D i a g r a m O b j e c t K e y a n y T y p e z b w N T n L X > < a : K e y V a l u e O f D i a g r a m O b j e c t K e y a n y T y p e z b w N T n L X > < a : K e y > < K e y > M e a s u r e s \ D i s t i n c t   C o u n t   o f   F i l t e r I D   2 \ T a g I n f o \ F o r m u l a < / K e y > < / a : K e y > < a : V a l u e   i : t y p e = " M e a s u r e G r i d V i e w S t a t e I D i a g r a m T a g A d d i t i o n a l I n f o " / > < / a : K e y V a l u e O f D i a g r a m O b j e c t K e y a n y T y p e z b w N T n L X > < a : K e y V a l u e O f D i a g r a m O b j e c t K e y a n y T y p e z b w N T n L X > < a : K e y > < K e y > M e a s u r e s \ D i s t i n c t   C o u n t   o f   F i l t e r I D   2 \ T a g I n f o \ V a l u e < / K e y > < / a : K e y > < a : V a l u e   i : t y p e = " M e a s u r e G r i d V i e w S t a t e I D i a g r a m T a g A d d i t i o n a l I n f o " / > < / a : K e y V a l u e O f D i a g r a m O b j e c t K e y a n y T y p e z b w N T n L X > < a : K e y V a l u e O f D i a g r a m O b j e c t K e y a n y T y p e z b w N T n L X > < a : K e y > < K e y > M e a s u r e s \ A v e r a g e   o f   F i l t e r I D < / K e y > < / a : K e y > < a : V a l u e   i : t y p e = " M e a s u r e G r i d N o d e V i e w S t a t e " > < L a y e d O u t > t r u e < / L a y e d O u t > < R o w > 3 < / R o w > < W a s U I I n v i s i b l e > t r u e < / W a s U I I n v i s i b l e > < / a : V a l u e > < / a : K e y V a l u e O f D i a g r a m O b j e c t K e y a n y T y p e z b w N T n L X > < a : K e y V a l u e O f D i a g r a m O b j e c t K e y a n y T y p e z b w N T n L X > < a : K e y > < K e y > M e a s u r e s \ A v e r a g e   o f   F i l t e r I D \ T a g I n f o \ F o r m u l a < / K e y > < / a : K e y > < a : V a l u e   i : t y p e = " M e a s u r e G r i d V i e w S t a t e I D i a g r a m T a g A d d i t i o n a l I n f o " / > < / a : K e y V a l u e O f D i a g r a m O b j e c t K e y a n y T y p e z b w N T n L X > < a : K e y V a l u e O f D i a g r a m O b j e c t K e y a n y T y p e z b w N T n L X > < a : K e y > < K e y > M e a s u r e s \ A v e r a g e   o f   F i l t e r I D \ T a g I n f o \ V a l u e < / K e y > < / a : K e y > < a : V a l u e   i : t y p e = " M e a s u r e G r i d V i e w S t a t e I D i a g r a m T a g A d d i t i o n a l I n f o " / > < / a : K e y V a l u e O f D i a g r a m O b j e c t K e y a n y T y p e z b w N T n L X > < a : K e y V a l u e O f D i a g r a m O b j e c t K e y a n y T y p e z b w N T n L X > < a : K e y > < K e y > C o l u m n s \ F i l t e r I D < / K e y > < / a : K e y > < a : V a l u e   i : t y p e = " M e a s u r e G r i d N o d e V i e w S t a t e " > < L a y e d O u t > t r u e < / L a y e d O u t > < / a : V a l u e > < / a : K e y V a l u e O f D i a g r a m O b j e c t K e y a n y T y p e z b w N T n L X > < a : K e y V a l u e O f D i a g r a m O b j e c t K e y a n y T y p e z b w N T n L X > < a : K e y > < K e y > C o l u m n s \ S u r v e y I D < / K e y > < / a : K e y > < a : V a l u e   i : t y p e = " M e a s u r e G r i d N o d e V i e w S t a t e " > < C o l u m n > 1 2 < / C o l u m n > < L a y e d O u t > t r u e < / L a y e d O u t > < / a : V a l u e > < / a : K e y V a l u e O f D i a g r a m O b j e c t K e y a n y T y p e z b w N T n L X > < a : K e y V a l u e O f D i a g r a m O b j e c t K e y a n y T y p e z b w N T n L X > < a : K e y > < K e y > C o l u m n s \ T e s t _ D a t e < / K e y > < / a : K e y > < a : V a l u e   i : t y p e = " M e a s u r e G r i d N o d e V i e w S t a t e " > < C o l u m n > 1 3 < / C o l u m n > < L a y e d O u t > t r u e < / L a y e d O u t > < / a : V a l u e > < / a : K e y V a l u e O f D i a g r a m O b j e c t K e y a n y T y p e z b w N T n L X > < a : K e y V a l u e O f D i a g r a m O b j e c t K e y a n y T y p e z b w N T n L X > < a : K e y > < K e y > C o l u m n s \ D i s t i n c t A d d I D < / K e y > < / a : K e y > < a : V a l u e   i : t y p e = " M e a s u r e G r i d N o d e V i e w S t a t e " > < C o l u m n > 1 4 < / C o l u m n > < L a y e d O u t > t r u e < / L a y e d O u t > < / a : V a l u e > < / a : K e y V a l u e O f D i a g r a m O b j e c t K e y a n y T y p e z b w N T n L X > < a : K e y V a l u e O f D i a g r a m O b j e c t K e y a n y T y p e z b w N T n L X > < a : K e y > < K e y > C o l u m n s \ F i l t e r _ T y p e < / K e y > < / a : K e y > < a : V a l u e   i : t y p e = " M e a s u r e G r i d N o d e V i e w S t a t e " > < C o l u m n > 1 < / C o l u m n > < L a y e d O u t > t r u e < / L a y e d O u t > < / a : V a l u e > < / a : K e y V a l u e O f D i a g r a m O b j e c t K e y a n y T y p e z b w N T n L X > < a : K e y V a l u e O f D i a g r a m O b j e c t K e y a n y T y p e z b w N T n L X > < a : K e y > < K e y > C o l u m n s \ F i l l t e r _ M o d e l < / K e y > < / a : K e y > < a : V a l u e   i : t y p e = " M e a s u r e G r i d N o d e V i e w S t a t e " > < C o l u m n > 2 < / C o l u m n > < L a y e d O u t > t r u e < / L a y e d O u t > < / a : V a l u e > < / a : K e y V a l u e O f D i a g r a m O b j e c t K e y a n y T y p e z b w N T n L X > < a : K e y V a l u e O f D i a g r a m O b j e c t K e y a n y T y p e z b w N T n L X > < a : K e y > < K e y > C o l u m n s \ F i l t e r _ D e s r i p t i o n < / K e y > < / a : K e y > < a : V a l u e   i : t y p e = " M e a s u r e G r i d N o d e V i e w S t a t e " > < C o l u m n > 3 < / C o l u m n > < L a y e d O u t > t r u e < / L a y e d O u t > < / a : V a l u e > < / a : K e y V a l u e O f D i a g r a m O b j e c t K e y a n y T y p e z b w N T n L X > < a : K e y V a l u e O f D i a g r a m O b j e c t K e y a n y T y p e z b w N T n L X > < a : K e y > < K e y > C o l u m n s \ I n s t a l l _ C o r r e c t < / K e y > < / a : K e y > < a : V a l u e   i : t y p e = " M e a s u r e G r i d N o d e V i e w S t a t e " > < C o l u m n > 1 1 < / C o l u m n > < L a y e d O u t > t r u e < / L a y e d O u t > < / a : V a l u e > < / a : K e y V a l u e O f D i a g r a m O b j e c t K e y a n y T y p e z b w N T n L X > < a : K e y V a l u e O f D i a g r a m O b j e c t K e y a n y T y p e z b w N T n L X > < a : K e y > < K e y > C o l u m n s \ C a r t _ R e p l a c e _ D a t e < / K e y > < / a : K e y > < a : V a l u e   i : t y p e = " M e a s u r e G r i d N o d e V i e w S t a t e " > < C o l u m n > 4 < / C o l u m n > < L a y e d O u t > t r u e < / L a y e d O u t > < / a : V a l u e > < / a : K e y V a l u e O f D i a g r a m O b j e c t K e y a n y T y p e z b w N T n L X > < a : K e y V a l u e O f D i a g r a m O b j e c t K e y a n y T y p e z b w N T n L X > < a : K e y > < K e y > C o l u m n s \ A p p r o x _ C a r t _ R e p l a c e _ D a t e < / K e y > < / a : K e y > < a : V a l u e   i : t y p e = " M e a s u r e G r i d N o d e V i e w S t a t e " > < C o l u m n > 5 < / C o l u m n > < L a y e d O u t > t r u e < / L a y e d O u t > < / a : V a l u e > < / a : K e y V a l u e O f D i a g r a m O b j e c t K e y a n y T y p e z b w N T n L X > < a : K e y V a l u e O f D i a g r a m O b j e c t K e y a n y T y p e z b w N T n L X > < a : K e y > < K e y > C o l u m n s \ R e p l a c e D u r a t i o n < / K e y > < / a : K e y > < a : V a l u e   i : t y p e = " M e a s u r e G r i d N o d e V i e w S t a t e " > < C o l u m n > 1 5 < / C o l u m n > < L a y e d O u t > t r u e < / L a y e d O u t > < / a : V a l u e > < / a : K e y V a l u e O f D i a g r a m O b j e c t K e y a n y T y p e z b w N T n L X > < a : K e y V a l u e O f D i a g r a m O b j e c t K e y a n y T y p e z b w N T n L X > < a : K e y > < K e y > C o l u m n s \ C a r t r i d g e _ M o d e l < / K e y > < / a : K e y > < a : V a l u e   i : t y p e = " M e a s u r e G r i d N o d e V i e w S t a t e " > < C o l u m n > 6 < / C o l u m n > < L a y e d O u t > t r u e < / L a y e d O u t > < / a : V a l u e > < / a : K e y V a l u e O f D i a g r a m O b j e c t K e y a n y T y p e z b w N T n L X > < a : K e y V a l u e O f D i a g r a m O b j e c t K e y a n y T y p e z b w N T n L X > < a : K e y > < K e y > C o l u m n s \ F i l t e r _ U s e < / K e y > < / a : K e y > < a : V a l u e   i : t y p e = " M e a s u r e G r i d N o d e V i e w S t a t e " > < C o l u m n > 7 < / C o l u m n > < L a y e d O u t > t r u e < / L a y e d O u t > < / a : V a l u e > < / a : K e y V a l u e O f D i a g r a m O b j e c t K e y a n y T y p e z b w N T n L X > < a : K e y V a l u e O f D i a g r a m O b j e c t K e y a n y T y p e z b w N T n L X > < a : K e y > < K e y > C o l u m n s \ H o t _ C o l d _ F l o w < / K e y > < / a : K e y > < a : V a l u e   i : t y p e = " M e a s u r e G r i d N o d e V i e w S t a t e " > < C o l u m n > 8 < / C o l u m n > < L a y e d O u t > t r u e < / L a y e d O u t > < / a : V a l u e > < / a : K e y V a l u e O f D i a g r a m O b j e c t K e y a n y T y p e z b w N T n L X > < a : K e y V a l u e O f D i a g r a m O b j e c t K e y a n y T y p e z b w N T n L X > < a : K e y > < K e y > C o l u m n s \ D Q < / K e y > < / a : K e y > < a : V a l u e   i : t y p e = " M e a s u r e G r i d N o d e V i e w S t a t e " > < C o l u m n > 1 6 < / C o l u m n > < L a y e d O u t > t r u e < / L a y e d O u t > < / a : V a l u e > < / a : K e y V a l u e O f D i a g r a m O b j e c t K e y a n y T y p e z b w N T n L X > < a : K e y V a l u e O f D i a g r a m O b j e c t K e y a n y T y p e z b w N T n L X > < a : K e y > < K e y > C o l u m n s \ D Q _ R e a s o n < / K e y > < / a : K e y > < a : V a l u e   i : t y p e = " M e a s u r e G r i d N o d e V i e w S t a t e " > < C o l u m n > 1 7 < / C o l u m n > < L a y e d O u t > t r u e < / L a y e d O u t > < / a : V a l u e > < / a : K e y V a l u e O f D i a g r a m O b j e c t K e y a n y T y p e z b w N T n L X > < a : K e y V a l u e O f D i a g r a m O b j e c t K e y a n y T y p e z b w N T n L X > < a : K e y > < K e y > C o l u m n s \ P U R < / K e y > < / a : K e y > < a : V a l u e   i : t y p e = " M e a s u r e G r i d N o d e V i e w S t a t e " > < C o l u m n > 9 < / C o l u m n > < L a y e d O u t > t r u e < / L a y e d O u t > < / a : V a l u e > < / a : K e y V a l u e O f D i a g r a m O b j e c t K e y a n y T y p e z b w N T n L X > < a : K e y V a l u e O f D i a g r a m O b j e c t K e y a n y T y p e z b w N T n L X > < a : K e y > < K e y > C o l u m n s \ N o t e < / K e y > < / a : K e y > < a : V a l u e   i : t y p e = " M e a s u r e G r i d N o d e V i e w S t a t e " > < C o l u m n > 1 0 < / C o l u m n > < L a y e d O u t > t r u e < / L a y e d O u t > < / a : V a l u e > < / a : K e y V a l u e O f D i a g r a m O b j e c t K e y a n y T y p e z b w N T n L X > < a : K e y V a l u e O f D i a g r a m O b j e c t K e y a n y T y p e z b w N T n L X > < a : K e y > < K e y > L i n k s \ & l t ; C o l u m n s \ S u m   o f   F i l t e r I D & g t ; - & l t ; M e a s u r e s \ F i l t e r I D & g t ; < / K e y > < / a : K e y > < a : V a l u e   i : t y p e = " M e a s u r e G r i d V i e w S t a t e I D i a g r a m L i n k " / > < / a : K e y V a l u e O f D i a g r a m O b j e c t K e y a n y T y p e z b w N T n L X > < a : K e y V a l u e O f D i a g r a m O b j e c t K e y a n y T y p e z b w N T n L X > < a : K e y > < K e y > L i n k s \ & l t ; C o l u m n s \ S u m   o f   F i l t e r I D & g t ; - & l t ; M e a s u r e s \ F i l t e r I D & g t ; \ C O L U M N < / K e y > < / a : K e y > < a : V a l u e   i : t y p e = " M e a s u r e G r i d V i e w S t a t e I D i a g r a m L i n k E n d p o i n t " / > < / a : K e y V a l u e O f D i a g r a m O b j e c t K e y a n y T y p e z b w N T n L X > < a : K e y V a l u e O f D i a g r a m O b j e c t K e y a n y T y p e z b w N T n L X > < a : K e y > < K e y > L i n k s \ & l t ; C o l u m n s \ S u m   o f   F i l t e r I D & g t ; - & l t ; M e a s u r e s \ F i l t e r I D & g t ; \ M E A S U R E < / K e y > < / a : K e y > < a : V a l u e   i : t y p e = " M e a s u r e G r i d V i e w S t a t e I D i a g r a m L i n k E n d p o i n t " / > < / a : K e y V a l u e O f D i a g r a m O b j e c t K e y a n y T y p e z b w N T n L X > < a : K e y V a l u e O f D i a g r a m O b j e c t K e y a n y T y p e z b w N T n L X > < a : K e y > < K e y > L i n k s \ & l t ; C o l u m n s \ C o u n t   o f   F i l t e r I D & g t ; - & l t ; M e a s u r e s \ F i l t e r I D & g t ; < / K e y > < / a : K e y > < a : V a l u e   i : t y p e = " M e a s u r e G r i d V i e w S t a t e I D i a g r a m L i n k " / > < / a : K e y V a l u e O f D i a g r a m O b j e c t K e y a n y T y p e z b w N T n L X > < a : K e y V a l u e O f D i a g r a m O b j e c t K e y a n y T y p e z b w N T n L X > < a : K e y > < K e y > L i n k s \ & l t ; C o l u m n s \ C o u n t   o f   F i l t e r I D & g t ; - & l t ; M e a s u r e s \ F i l t e r I D & g t ; \ C O L U M N < / K e y > < / a : K e y > < a : V a l u e   i : t y p e = " M e a s u r e G r i d V i e w S t a t e I D i a g r a m L i n k E n d p o i n t " / > < / a : K e y V a l u e O f D i a g r a m O b j e c t K e y a n y T y p e z b w N T n L X > < a : K e y V a l u e O f D i a g r a m O b j e c t K e y a n y T y p e z b w N T n L X > < a : K e y > < K e y > L i n k s \ & l t ; C o l u m n s \ C o u n t   o f   F i l t e r I D & g t ; - & l t ; M e a s u r e s \ F i l t e r I D & g t ; \ M E A S U R E < / K e y > < / a : K e y > < a : V a l u e   i : t y p e = " M e a s u r e G r i d V i e w S t a t e I D i a g r a m L i n k E n d p o i n t " / > < / a : K e y V a l u e O f D i a g r a m O b j e c t K e y a n y T y p e z b w N T n L X > < a : K e y V a l u e O f D i a g r a m O b j e c t K e y a n y T y p e z b w N T n L X > < a : K e y > < K e y > L i n k s \ & l t ; C o l u m n s \ C o u n t   o f   D i s t i n c t A d d I D   2 & g t ; - & l t ; M e a s u r e s \ D i s t i n c t A d d I D & g t ; < / K e y > < / a : K e y > < a : V a l u e   i : t y p e = " M e a s u r e G r i d V i e w S t a t e I D i a g r a m L i n k " / > < / a : K e y V a l u e O f D i a g r a m O b j e c t K e y a n y T y p e z b w N T n L X > < a : K e y V a l u e O f D i a g r a m O b j e c t K e y a n y T y p e z b w N T n L X > < a : K e y > < K e y > L i n k s \ & l t ; C o l u m n s \ C o u n t   o f   D i s t i n c t A d d I D   2 & g t ; - & l t ; M e a s u r e s \ D i s t i n c t A d d I D & g t ; \ C O L U M N < / K e y > < / a : K e y > < a : V a l u e   i : t y p e = " M e a s u r e G r i d V i e w S t a t e I D i a g r a m L i n k E n d p o i n t " / > < / a : K e y V a l u e O f D i a g r a m O b j e c t K e y a n y T y p e z b w N T n L X > < a : K e y V a l u e O f D i a g r a m O b j e c t K e y a n y T y p e z b w N T n L X > < a : K e y > < K e y > L i n k s \ & l t ; C o l u m n s \ C o u n t   o f   D i s t i n c t A d d I D   2 & g t ; - & l t ; M e a s u r e s \ D i s t i n c t A d d I D & g t ; \ M E A S U R E < / K e y > < / a : K e y > < a : V a l u e   i : t y p e = " M e a s u r e G r i d V i e w S t a t e I D i a g r a m L i n k E n d p o i n t " / > < / a : K e y V a l u e O f D i a g r a m O b j e c t K e y a n y T y p e z b w N T n L X > < a : K e y V a l u e O f D i a g r a m O b j e c t K e y a n y T y p e z b w N T n L X > < a : K e y > < K e y > L i n k s \ & l t ; C o l u m n s \ D i s t i n c t   C o u n t   o f   D i s t i n c t A d d I D & g t ; - & l t ; M e a s u r e s \ D i s t i n c t A d d I D & g t ; < / K e y > < / a : K e y > < a : V a l u e   i : t y p e = " M e a s u r e G r i d V i e w S t a t e I D i a g r a m L i n k " / > < / a : K e y V a l u e O f D i a g r a m O b j e c t K e y a n y T y p e z b w N T n L X > < a : K e y V a l u e O f D i a g r a m O b j e c t K e y a n y T y p e z b w N T n L X > < a : K e y > < K e y > L i n k s \ & l t ; C o l u m n s \ D i s t i n c t   C o u n t   o f   D i s t i n c t A d d I D & g t ; - & l t ; M e a s u r e s \ D i s t i n c t A d d I D & g t ; \ C O L U M N < / K e y > < / a : K e y > < a : V a l u e   i : t y p e = " M e a s u r e G r i d V i e w S t a t e I D i a g r a m L i n k E n d p o i n t " / > < / a : K e y V a l u e O f D i a g r a m O b j e c t K e y a n y T y p e z b w N T n L X > < a : K e y V a l u e O f D i a g r a m O b j e c t K e y a n y T y p e z b w N T n L X > < a : K e y > < K e y > L i n k s \ & l t ; C o l u m n s \ D i s t i n c t   C o u n t   o f   D i s t i n c t A d d I D & g t ; - & l t ; M e a s u r e s \ D i s t i n c t A d d I D & g t ; \ M E A S U R E < / K e y > < / a : K e y > < a : V a l u e   i : t y p e = " M e a s u r e G r i d V i e w S t a t e I D i a g r a m L i n k E n d p o i n t " / > < / a : K e y V a l u e O f D i a g r a m O b j e c t K e y a n y T y p e z b w N T n L X > < a : K e y V a l u e O f D i a g r a m O b j e c t K e y a n y T y p e z b w N T n L X > < a : K e y > < K e y > L i n k s \ & l t ; C o l u m n s \ D i s t i n c t   C o u n t   o f   F i l t e r I D   2 & g t ; - & l t ; M e a s u r e s \ F i l t e r I D & g t ; < / K e y > < / a : K e y > < a : V a l u e   i : t y p e = " M e a s u r e G r i d V i e w S t a t e I D i a g r a m L i n k " / > < / a : K e y V a l u e O f D i a g r a m O b j e c t K e y a n y T y p e z b w N T n L X > < a : K e y V a l u e O f D i a g r a m O b j e c t K e y a n y T y p e z b w N T n L X > < a : K e y > < K e y > L i n k s \ & l t ; C o l u m n s \ D i s t i n c t   C o u n t   o f   F i l t e r I D   2 & g t ; - & l t ; M e a s u r e s \ F i l t e r I D & g t ; \ C O L U M N < / K e y > < / a : K e y > < a : V a l u e   i : t y p e = " M e a s u r e G r i d V i e w S t a t e I D i a g r a m L i n k E n d p o i n t " / > < / a : K e y V a l u e O f D i a g r a m O b j e c t K e y a n y T y p e z b w N T n L X > < a : K e y V a l u e O f D i a g r a m O b j e c t K e y a n y T y p e z b w N T n L X > < a : K e y > < K e y > L i n k s \ & l t ; C o l u m n s \ D i s t i n c t   C o u n t   o f   F i l t e r I D   2 & g t ; - & l t ; M e a s u r e s \ F i l t e r I D & g t ; \ M E A S U R E < / K e y > < / a : K e y > < a : V a l u e   i : t y p e = " M e a s u r e G r i d V i e w S t a t e I D i a g r a m L i n k E n d p o i n t " / > < / a : K e y V a l u e O f D i a g r a m O b j e c t K e y a n y T y p e z b w N T n L X > < a : K e y V a l u e O f D i a g r a m O b j e c t K e y a n y T y p e z b w N T n L X > < a : K e y > < K e y > L i n k s \ & l t ; C o l u m n s \ A v e r a g e   o f   F i l t e r I D & g t ; - & l t ; M e a s u r e s \ F i l t e r I D & g t ; < / K e y > < / a : K e y > < a : V a l u e   i : t y p e = " M e a s u r e G r i d V i e w S t a t e I D i a g r a m L i n k " / > < / a : K e y V a l u e O f D i a g r a m O b j e c t K e y a n y T y p e z b w N T n L X > < a : K e y V a l u e O f D i a g r a m O b j e c t K e y a n y T y p e z b w N T n L X > < a : K e y > < K e y > L i n k s \ & l t ; C o l u m n s \ A v e r a g e   o f   F i l t e r I D & g t ; - & l t ; M e a s u r e s \ F i l t e r I D & g t ; \ C O L U M N < / K e y > < / a : K e y > < a : V a l u e   i : t y p e = " M e a s u r e G r i d V i e w S t a t e I D i a g r a m L i n k E n d p o i n t " / > < / a : K e y V a l u e O f D i a g r a m O b j e c t K e y a n y T y p e z b w N T n L X > < a : K e y V a l u e O f D i a g r a m O b j e c t K e y a n y T y p e z b w N T n L X > < a : K e y > < K e y > L i n k s \ & l t ; C o l u m n s \ A v e r a g e   o f   F i l t e r I D & g t ; - & l t ; M e a s u r e s \ F i l t e r I D & g t ; \ M E A S U R E < / K e y > < / a : K e y > < a : V a l u e   i : t y p e = " M e a s u r e G r i d V i e w S t a t e I D i a g r a m L i n k E n d p o i n t " / > < / a : K e y V a l u e O f D i a g r a m O b j e c t K e y a n y T y p e z b w N T n L X > < / V i e w S t a t e s > < / D i a g r a m M a n a g e r . S e r i a l i z a b l e D i a g r a m > < D i a g r a m M a n a g e r . S e r i a l i z a b l e D i a g r a m > < A d a p t e r   i : t y p e = " M e a s u r e D i a g r a m S a n d b o x A d a p t e r " > < T a b l e N a m e > S a m p l e D a t a 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 S a m p l e D a t a 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 L e a d _ R e s u l t _ u g L < / K e y > < / D i a g r a m O b j e c t K e y > < D i a g r a m O b j e c t K e y > < K e y > M e a s u r e s \ S u m   o f   L e a d _ R e s u l t _ u g L \ T a g I n f o \ F o r m u l a < / K e y > < / D i a g r a m O b j e c t K e y > < D i a g r a m O b j e c t K e y > < K e y > M e a s u r e s \ S u m   o f   L e a d _ R e s u l t _ u g L \ T a g I n f o \ V a l u e < / K e y > < / D i a g r a m O b j e c t K e y > < D i a g r a m O b j e c t K e y > < K e y > M e a s u r e s \ M i n   o f   L e a d _ R e s u l t _ u g L < / K e y > < / D i a g r a m O b j e c t K e y > < D i a g r a m O b j e c t K e y > < K e y > M e a s u r e s \ M i n   o f   L e a d _ R e s u l t _ u g L \ T a g I n f o \ F o r m u l a < / K e y > < / D i a g r a m O b j e c t K e y > < D i a g r a m O b j e c t K e y > < K e y > M e a s u r e s \ M i n   o f   L e a d _ R e s u l t _ u g L \ T a g I n f o \ V a l u e < / K e y > < / D i a g r a m O b j e c t K e y > < D i a g r a m O b j e c t K e y > < K e y > M e a s u r e s \ M a x   o f   L e a d _ R e s u l t _ u g L < / K e y > < / D i a g r a m O b j e c t K e y > < D i a g r a m O b j e c t K e y > < K e y > M e a s u r e s \ M a x   o f   L e a d _ R e s u l t _ u g L \ T a g I n f o \ F o r m u l a < / K e y > < / D i a g r a m O b j e c t K e y > < D i a g r a m O b j e c t K e y > < K e y > M e a s u r e s \ M a x   o f   L e a d _ R e s u l t _ u g L \ T a g I n f o \ V a l u e < / K e y > < / D i a g r a m O b j e c t K e y > < D i a g r a m O b j e c t K e y > < K e y > M e a s u r e s \ C o u n t   o f   L e a d _ R e s u l t _ u g L < / K e y > < / D i a g r a m O b j e c t K e y > < D i a g r a m O b j e c t K e y > < K e y > M e a s u r e s \ C o u n t   o f   L e a d _ R e s u l t _ u g L \ T a g I n f o \ F o r m u l a < / K e y > < / D i a g r a m O b j e c t K e y > < D i a g r a m O b j e c t K e y > < K e y > M e a s u r e s \ C o u n t   o f   L e a d _ R e s u l t _ u g L \ T a g I n f o \ V a l u e < / K e y > < / D i a g r a m O b j e c t K e y > < D i a g r a m O b j e c t K e y > < K e y > C o l u m n s \ S u r v e y I D < / K e y > < / D i a g r a m O b j e c t K e y > < D i a g r a m O b j e c t K e y > < K e y > C o l u m n s \ L e a d _ R e s u l t _ u g L < / K e y > < / D i a g r a m O b j e c t K e y > < D i a g r a m O b j e c t K e y > < K e y > C o l u m n s \ E x c l u d e F i l t e r 1 < / K e y > < / D i a g r a m O b j e c t K e y > < D i a g r a m O b j e c t K e y > < K e y > C o l u m n s \ E x c l u d e F i l t e r 2 < / K e y > < / D i a g r a m O b j e c t K e y > < D i a g r a m O b j e c t K e y > < K e y > C o l u m n s \ D i s t i n c t A d d I D < / K e y > < / D i a g r a m O b j e c t K e y > < D i a g r a m O b j e c t K e y > < K e y > C o l u m n s \ F i l t e r I D < / K e y > < / D i a g r a m O b j e c t K e y > < D i a g r a m O b j e c t K e y > < K e y > C o l u m n s \ S a m p l e T a b l e I D < / K e y > < / D i a g r a m O b j e c t K e y > < D i a g r a m O b j e c t K e y > < K e y > C o l u m n s \ D a t e < / K e y > < / D i a g r a m O b j e c t K e y > < D i a g r a m O b j e c t K e y > < K e y > C o l u m n s \ T r e a t m e n t < / K e y > < / D i a g r a m O b j e c t K e y > < D i a g r a m O b j e c t K e y > < K e y > C o l u m n s \ F i l t e r C o l o r < / K e y > < / D i a g r a m O b j e c t K e y > < D i a g r a m O b j e c t K e y > < K e y > C o l u m n s \ S a m p l e T y p e < / K e y > < / D i a g r a m O b j e c t K e y > < D i a g r a m O b j e c t K e y > < K e y > C o l u m n s \ A p p r o x C u m V o l < / K e y > < / D i a g r a m O b j e c t K e y > < D i a g r a m O b j e c t K e y > < K e y > C o l u m n s \ T i m e S i n c e F a u c e t T u r n e d O n < / K e y > < / D i a g r a m O b j e c t K e y > < D i a g r a m O b j e c t K e y > < K e y > C o l u m n s \ S a m p l e O r d e r N o < / K e y > < / D i a g r a m O b j e c t K e y > < D i a g r a m O b j e c t K e y > < K e y > C o l u m n s \ S a m p l e A n o n I D < / K e y > < / D i a g r a m O b j e c t K e y > < D i a g r a m O b j e c t K e y > < K e y > C o l u m n s \ D Q < / K e y > < / D i a g r a m O b j e c t K e y > < D i a g r a m O b j e c t K e y > < K e y > C o l u m n s \ D Q _ N o t e < / K e y > < / D i a g r a m O b j e c t K e y > < D i a g r a m O b j e c t K e y > < K e y > L i n k s \ & l t ; C o l u m n s \ S u m   o f   L e a d _ R e s u l t _ u g L & g t ; - & l t ; M e a s u r e s \ L e a d _ R e s u l t _ u g L & g t ; < / K e y > < / D i a g r a m O b j e c t K e y > < D i a g r a m O b j e c t K e y > < K e y > L i n k s \ & l t ; C o l u m n s \ S u m   o f   L e a d _ R e s u l t _ u g L & g t ; - & l t ; M e a s u r e s \ L e a d _ R e s u l t _ u g L & g t ; \ C O L U M N < / K e y > < / D i a g r a m O b j e c t K e y > < D i a g r a m O b j e c t K e y > < K e y > L i n k s \ & l t ; C o l u m n s \ S u m   o f   L e a d _ R e s u l t _ u g L & g t ; - & l t ; M e a s u r e s \ L e a d _ R e s u l t _ u g L & g t ; \ M E A S U R E < / K e y > < / D i a g r a m O b j e c t K e y > < D i a g r a m O b j e c t K e y > < K e y > L i n k s \ & l t ; C o l u m n s \ M i n   o f   L e a d _ R e s u l t _ u g L & g t ; - & l t ; M e a s u r e s \ L e a d _ R e s u l t _ u g L & g t ; < / K e y > < / D i a g r a m O b j e c t K e y > < D i a g r a m O b j e c t K e y > < K e y > L i n k s \ & l t ; C o l u m n s \ M i n   o f   L e a d _ R e s u l t _ u g L & g t ; - & l t ; M e a s u r e s \ L e a d _ R e s u l t _ u g L & g t ; \ C O L U M N < / K e y > < / D i a g r a m O b j e c t K e y > < D i a g r a m O b j e c t K e y > < K e y > L i n k s \ & l t ; C o l u m n s \ M i n   o f   L e a d _ R e s u l t _ u g L & g t ; - & l t ; M e a s u r e s \ L e a d _ R e s u l t _ u g L & g t ; \ M E A S U R E < / K e y > < / D i a g r a m O b j e c t K e y > < D i a g r a m O b j e c t K e y > < K e y > L i n k s \ & l t ; C o l u m n s \ M a x   o f   L e a d _ R e s u l t _ u g L & g t ; - & l t ; M e a s u r e s \ L e a d _ R e s u l t _ u g L & g t ; < / K e y > < / D i a g r a m O b j e c t K e y > < D i a g r a m O b j e c t K e y > < K e y > L i n k s \ & l t ; C o l u m n s \ M a x   o f   L e a d _ R e s u l t _ u g L & g t ; - & l t ; M e a s u r e s \ L e a d _ R e s u l t _ u g L & g t ; \ C O L U M N < / K e y > < / D i a g r a m O b j e c t K e y > < D i a g r a m O b j e c t K e y > < K e y > L i n k s \ & l t ; C o l u m n s \ M a x   o f   L e a d _ R e s u l t _ u g L & g t ; - & l t ; M e a s u r e s \ L e a d _ R e s u l t _ u g L & g t ; \ M E A S U R E < / K e y > < / D i a g r a m O b j e c t K e y > < D i a g r a m O b j e c t K e y > < K e y > L i n k s \ & l t ; C o l u m n s \ C o u n t   o f   L e a d _ R e s u l t _ u g L & g t ; - & l t ; M e a s u r e s \ L e a d _ R e s u l t _ u g L & g t ; < / K e y > < / D i a g r a m O b j e c t K e y > < D i a g r a m O b j e c t K e y > < K e y > L i n k s \ & l t ; C o l u m n s \ C o u n t   o f   L e a d _ R e s u l t _ u g L & g t ; - & l t ; M e a s u r e s \ L e a d _ R e s u l t _ u g L & g t ; \ C O L U M N < / K e y > < / D i a g r a m O b j e c t K e y > < D i a g r a m O b j e c t K e y > < K e y > L i n k s \ & l t ; C o l u m n s \ C o u n t   o f   L e a d _ R e s u l t _ u g L & g t ; - & l t ; M e a s u r e s \ L e a d _ R e s u l t _ u g L & g t ; \ M E A S U R E 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 L e a d _ R e s u l t _ u g L < / K e y > < / a : K e y > < a : V a l u e   i : t y p e = " M e a s u r e G r i d N o d e V i e w S t a t e " > < C o l u m n > 1 < / C o l u m n > < L a y e d O u t > t r u e < / L a y e d O u t > < W a s U I I n v i s i b l e > t r u e < / W a s U I I n v i s i b l e > < / a : V a l u e > < / a : K e y V a l u e O f D i a g r a m O b j e c t K e y a n y T y p e z b w N T n L X > < a : K e y V a l u e O f D i a g r a m O b j e c t K e y a n y T y p e z b w N T n L X > < a : K e y > < K e y > M e a s u r e s \ S u m   o f   L e a d _ R e s u l t _ u g L \ T a g I n f o \ F o r m u l a < / K e y > < / a : K e y > < a : V a l u e   i : t y p e = " M e a s u r e G r i d V i e w S t a t e I D i a g r a m T a g A d d i t i o n a l I n f o " / > < / a : K e y V a l u e O f D i a g r a m O b j e c t K e y a n y T y p e z b w N T n L X > < a : K e y V a l u e O f D i a g r a m O b j e c t K e y a n y T y p e z b w N T n L X > < a : K e y > < K e y > M e a s u r e s \ S u m   o f   L e a d _ R e s u l t _ u g L \ T a g I n f o \ V a l u e < / K e y > < / a : K e y > < a : V a l u e   i : t y p e = " M e a s u r e G r i d V i e w S t a t e I D i a g r a m T a g A d d i t i o n a l I n f o " / > < / a : K e y V a l u e O f D i a g r a m O b j e c t K e y a n y T y p e z b w N T n L X > < a : K e y V a l u e O f D i a g r a m O b j e c t K e y a n y T y p e z b w N T n L X > < a : K e y > < K e y > M e a s u r e s \ M i n   o f   L e a d _ R e s u l t _ u g L < / K e y > < / a : K e y > < a : V a l u e   i : t y p e = " M e a s u r e G r i d N o d e V i e w S t a t e " > < C o l u m n > 1 < / C o l u m n > < L a y e d O u t > t r u e < / L a y e d O u t > < R o w > 1 < / R o w > < W a s U I I n v i s i b l e > t r u e < / W a s U I I n v i s i b l e > < / a : V a l u e > < / a : K e y V a l u e O f D i a g r a m O b j e c t K e y a n y T y p e z b w N T n L X > < a : K e y V a l u e O f D i a g r a m O b j e c t K e y a n y T y p e z b w N T n L X > < a : K e y > < K e y > M e a s u r e s \ M i n   o f   L e a d _ R e s u l t _ u g L \ T a g I n f o \ F o r m u l a < / K e y > < / a : K e y > < a : V a l u e   i : t y p e = " M e a s u r e G r i d V i e w S t a t e I D i a g r a m T a g A d d i t i o n a l I n f o " / > < / a : K e y V a l u e O f D i a g r a m O b j e c t K e y a n y T y p e z b w N T n L X > < a : K e y V a l u e O f D i a g r a m O b j e c t K e y a n y T y p e z b w N T n L X > < a : K e y > < K e y > M e a s u r e s \ M i n   o f   L e a d _ R e s u l t _ u g L \ T a g I n f o \ V a l u e < / K e y > < / a : K e y > < a : V a l u e   i : t y p e = " M e a s u r e G r i d V i e w S t a t e I D i a g r a m T a g A d d i t i o n a l I n f o " / > < / a : K e y V a l u e O f D i a g r a m O b j e c t K e y a n y T y p e z b w N T n L X > < a : K e y V a l u e O f D i a g r a m O b j e c t K e y a n y T y p e z b w N T n L X > < a : K e y > < K e y > M e a s u r e s \ M a x   o f   L e a d _ R e s u l t _ u g L < / K e y > < / a : K e y > < a : V a l u e   i : t y p e = " M e a s u r e G r i d N o d e V i e w S t a t e " > < C o l u m n > 1 < / C o l u m n > < L a y e d O u t > t r u e < / L a y e d O u t > < R o w > 2 < / R o w > < W a s U I I n v i s i b l e > t r u e < / W a s U I I n v i s i b l e > < / a : V a l u e > < / a : K e y V a l u e O f D i a g r a m O b j e c t K e y a n y T y p e z b w N T n L X > < a : K e y V a l u e O f D i a g r a m O b j e c t K e y a n y T y p e z b w N T n L X > < a : K e y > < K e y > M e a s u r e s \ M a x   o f   L e a d _ R e s u l t _ u g L \ T a g I n f o \ F o r m u l a < / K e y > < / a : K e y > < a : V a l u e   i : t y p e = " M e a s u r e G r i d V i e w S t a t e I D i a g r a m T a g A d d i t i o n a l I n f o " / > < / a : K e y V a l u e O f D i a g r a m O b j e c t K e y a n y T y p e z b w N T n L X > < a : K e y V a l u e O f D i a g r a m O b j e c t K e y a n y T y p e z b w N T n L X > < a : K e y > < K e y > M e a s u r e s \ M a x   o f   L e a d _ R e s u l t _ u g L \ T a g I n f o \ V a l u e < / K e y > < / a : K e y > < a : V a l u e   i : t y p e = " M e a s u r e G r i d V i e w S t a t e I D i a g r a m T a g A d d i t i o n a l I n f o " / > < / a : K e y V a l u e O f D i a g r a m O b j e c t K e y a n y T y p e z b w N T n L X > < a : K e y V a l u e O f D i a g r a m O b j e c t K e y a n y T y p e z b w N T n L X > < a : K e y > < K e y > M e a s u r e s \ C o u n t   o f   L e a d _ R e s u l t _ u g L < / K e y > < / a : K e y > < a : V a l u e   i : t y p e = " M e a s u r e G r i d N o d e V i e w S t a t e " > < C o l u m n > 1 < / C o l u m n > < L a y e d O u t > t r u e < / L a y e d O u t > < R o w > 3 < / R o w > < W a s U I I n v i s i b l e > t r u e < / W a s U I I n v i s i b l e > < / a : V a l u e > < / a : K e y V a l u e O f D i a g r a m O b j e c t K e y a n y T y p e z b w N T n L X > < a : K e y V a l u e O f D i a g r a m O b j e c t K e y a n y T y p e z b w N T n L X > < a : K e y > < K e y > M e a s u r e s \ C o u n t   o f   L e a d _ R e s u l t _ u g L \ T a g I n f o \ F o r m u l a < / K e y > < / a : K e y > < a : V a l u e   i : t y p e = " M e a s u r e G r i d V i e w S t a t e I D i a g r a m T a g A d d i t i o n a l I n f o " / > < / a : K e y V a l u e O f D i a g r a m O b j e c t K e y a n y T y p e z b w N T n L X > < a : K e y V a l u e O f D i a g r a m O b j e c t K e y a n y T y p e z b w N T n L X > < a : K e y > < K e y > M e a s u r e s \ C o u n t   o f   L e a d _ R e s u l t _ u g L \ T a g I n f o \ V a l u e < / K e y > < / a : K e y > < a : V a l u e   i : t y p e = " M e a s u r e G r i d V i e w S t a t e I D i a g r a m T a g A d d i t i o n a l I n f o " / > < / a : K e y V a l u e O f D i a g r a m O b j e c t K e y a n y T y p e z b w N T n L X > < a : K e y V a l u e O f D i a g r a m O b j e c t K e y a n y T y p e z b w N T n L X > < a : K e y > < K e y > C o l u m n s \ S u r v e y I D < / K e y > < / a : K e y > < a : V a l u e   i : t y p e = " M e a s u r e G r i d N o d e V i e w S t a t e " > < L a y e d O u t > t r u e < / L a y e d O u t > < / a : V a l u e > < / a : K e y V a l u e O f D i a g r a m O b j e c t K e y a n y T y p e z b w N T n L X > < a : K e y V a l u e O f D i a g r a m O b j e c t K e y a n y T y p e z b w N T n L X > < a : K e y > < K e y > C o l u m n s \ L e a d _ R e s u l t _ u g L < / K e y > < / a : K e y > < a : V a l u e   i : t y p e = " M e a s u r e G r i d N o d e V i e w S t a t e " > < C o l u m n > 1 < / C o l u m n > < L a y e d O u t > t r u e < / L a y e d O u t > < / a : V a l u e > < / a : K e y V a l u e O f D i a g r a m O b j e c t K e y a n y T y p e z b w N T n L X > < a : K e y V a l u e O f D i a g r a m O b j e c t K e y a n y T y p e z b w N T n L X > < a : K e y > < K e y > C o l u m n s \ E x c l u d e F i l t e r 1 < / K e y > < / a : K e y > < a : V a l u e   i : t y p e = " M e a s u r e G r i d N o d e V i e w S t a t e " > < C o l u m n > 2 < / C o l u m n > < L a y e d O u t > t r u e < / L a y e d O u t > < / a : V a l u e > < / a : K e y V a l u e O f D i a g r a m O b j e c t K e y a n y T y p e z b w N T n L X > < a : K e y V a l u e O f D i a g r a m O b j e c t K e y a n y T y p e z b w N T n L X > < a : K e y > < K e y > C o l u m n s \ E x c l u d e F i l t e r 2 < / K e y > < / a : K e y > < a : V a l u e   i : t y p e = " M e a s u r e G r i d N o d e V i e w S t a t e " > < C o l u m n > 3 < / C o l u m n > < L a y e d O u t > t r u e < / L a y e d O u t > < / a : V a l u e > < / a : K e y V a l u e O f D i a g r a m O b j e c t K e y a n y T y p e z b w N T n L X > < a : K e y V a l u e O f D i a g r a m O b j e c t K e y a n y T y p e z b w N T n L X > < a : K e y > < K e y > C o l u m n s \ D i s t i n c t A d d I D < / K e y > < / a : K e y > < a : V a l u e   i : t y p e = " M e a s u r e G r i d N o d e V i e w S t a t e " > < C o l u m n > 4 < / C o l u m n > < L a y e d O u t > t r u e < / L a y e d O u t > < / a : V a l u e > < / a : K e y V a l u e O f D i a g r a m O b j e c t K e y a n y T y p e z b w N T n L X > < a : K e y V a l u e O f D i a g r a m O b j e c t K e y a n y T y p e z b w N T n L X > < a : K e y > < K e y > C o l u m n s \ F i l t e r I D < / K e y > < / a : K e y > < a : V a l u e   i : t y p e = " M e a s u r e G r i d N o d e V i e w S t a t e " > < C o l u m n > 5 < / C o l u m n > < L a y e d O u t > t r u e < / L a y e d O u t > < / a : V a l u e > < / a : K e y V a l u e O f D i a g r a m O b j e c t K e y a n y T y p e z b w N T n L X > < a : K e y V a l u e O f D i a g r a m O b j e c t K e y a n y T y p e z b w N T n L X > < a : K e y > < K e y > C o l u m n s \ S a m p l e T a b l e I D < / K e y > < / a : K e y > < a : V a l u e   i : t y p e = " M e a s u r e G r i d N o d e V i e w S t a t e " > < C o l u m n > 6 < / C o l u m n > < L a y e d O u t > t r u e < / L a y e d O u t > < / a : V a l u e > < / a : K e y V a l u e O f D i a g r a m O b j e c t K e y a n y T y p e z b w N T n L X > < a : K e y V a l u e O f D i a g r a m O b j e c t K e y a n y T y p e z b w N T n L X > < a : K e y > < K e y > C o l u m n s \ D a t e < / K e y > < / a : K e y > < a : V a l u e   i : t y p e = " M e a s u r e G r i d N o d e V i e w S t a t e " > < C o l u m n > 7 < / C o l u m n > < L a y e d O u t > t r u e < / L a y e d O u t > < / a : V a l u e > < / a : K e y V a l u e O f D i a g r a m O b j e c t K e y a n y T y p e z b w N T n L X > < a : K e y V a l u e O f D i a g r a m O b j e c t K e y a n y T y p e z b w N T n L X > < a : K e y > < K e y > C o l u m n s \ T r e a t m e n t < / K e y > < / a : K e y > < a : V a l u e   i : t y p e = " M e a s u r e G r i d N o d e V i e w S t a t e " > < C o l u m n > 8 < / C o l u m n > < L a y e d O u t > t r u e < / L a y e d O u t > < / a : V a l u e > < / a : K e y V a l u e O f D i a g r a m O b j e c t K e y a n y T y p e z b w N T n L X > < a : K e y V a l u e O f D i a g r a m O b j e c t K e y a n y T y p e z b w N T n L X > < a : K e y > < K e y > C o l u m n s \ F i l t e r C o l o r < / K e y > < / a : K e y > < a : V a l u e   i : t y p e = " M e a s u r e G r i d N o d e V i e w S t a t e " > < C o l u m n > 9 < / C o l u m n > < L a y e d O u t > t r u e < / L a y e d O u t > < / a : V a l u e > < / a : K e y V a l u e O f D i a g r a m O b j e c t K e y a n y T y p e z b w N T n L X > < a : K e y V a l u e O f D i a g r a m O b j e c t K e y a n y T y p e z b w N T n L X > < a : K e y > < K e y > C o l u m n s \ S a m p l e T y p e < / K e y > < / a : K e y > < a : V a l u e   i : t y p e = " M e a s u r e G r i d N o d e V i e w S t a t e " > < C o l u m n > 1 0 < / C o l u m n > < L a y e d O u t > t r u e < / L a y e d O u t > < / a : V a l u e > < / a : K e y V a l u e O f D i a g r a m O b j e c t K e y a n y T y p e z b w N T n L X > < a : K e y V a l u e O f D i a g r a m O b j e c t K e y a n y T y p e z b w N T n L X > < a : K e y > < K e y > C o l u m n s \ A p p r o x C u m V o l < / K e y > < / a : K e y > < a : V a l u e   i : t y p e = " M e a s u r e G r i d N o d e V i e w S t a t e " > < C o l u m n > 1 1 < / C o l u m n > < L a y e d O u t > t r u e < / L a y e d O u t > < / a : V a l u e > < / a : K e y V a l u e O f D i a g r a m O b j e c t K e y a n y T y p e z b w N T n L X > < a : K e y V a l u e O f D i a g r a m O b j e c t K e y a n y T y p e z b w N T n L X > < a : K e y > < K e y > C o l u m n s \ T i m e S i n c e F a u c e t T u r n e d O n < / K e y > < / a : K e y > < a : V a l u e   i : t y p e = " M e a s u r e G r i d N o d e V i e w S t a t e " > < C o l u m n > 1 2 < / C o l u m n > < L a y e d O u t > t r u e < / L a y e d O u t > < / a : V a l u e > < / a : K e y V a l u e O f D i a g r a m O b j e c t K e y a n y T y p e z b w N T n L X > < a : K e y V a l u e O f D i a g r a m O b j e c t K e y a n y T y p e z b w N T n L X > < a : K e y > < K e y > C o l u m n s \ S a m p l e O r d e r N o < / K e y > < / a : K e y > < a : V a l u e   i : t y p e = " M e a s u r e G r i d N o d e V i e w S t a t e " > < C o l u m n > 1 3 < / C o l u m n > < L a y e d O u t > t r u e < / L a y e d O u t > < / a : V a l u e > < / a : K e y V a l u e O f D i a g r a m O b j e c t K e y a n y T y p e z b w N T n L X > < a : K e y V a l u e O f D i a g r a m O b j e c t K e y a n y T y p e z b w N T n L X > < a : K e y > < K e y > C o l u m n s \ S a m p l e A n o n I D < / K e y > < / a : K e y > < a : V a l u e   i : t y p e = " M e a s u r e G r i d N o d e V i e w S t a t e " > < C o l u m n > 1 4 < / C o l u m n > < L a y e d O u t > t r u e < / L a y e d O u t > < / a : V a l u e > < / a : K e y V a l u e O f D i a g r a m O b j e c t K e y a n y T y p e z b w N T n L X > < a : K e y V a l u e O f D i a g r a m O b j e c t K e y a n y T y p e z b w N T n L X > < a : K e y > < K e y > C o l u m n s \ D Q < / K e y > < / a : K e y > < a : V a l u e   i : t y p e = " M e a s u r e G r i d N o d e V i e w S t a t e " > < C o l u m n > 1 5 < / C o l u m n > < L a y e d O u t > t r u e < / L a y e d O u t > < / a : V a l u e > < / a : K e y V a l u e O f D i a g r a m O b j e c t K e y a n y T y p e z b w N T n L X > < a : K e y V a l u e O f D i a g r a m O b j e c t K e y a n y T y p e z b w N T n L X > < a : K e y > < K e y > C o l u m n s \ D Q _ N o t e < / K e y > < / a : K e y > < a : V a l u e   i : t y p e = " M e a s u r e G r i d N o d e V i e w S t a t e " > < C o l u m n > 1 6 < / C o l u m n > < L a y e d O u t > t r u e < / L a y e d O u t > < / a : V a l u e > < / a : K e y V a l u e O f D i a g r a m O b j e c t K e y a n y T y p e z b w N T n L X > < a : K e y V a l u e O f D i a g r a m O b j e c t K e y a n y T y p e z b w N T n L X > < a : K e y > < K e y > L i n k s \ & l t ; C o l u m n s \ S u m   o f   L e a d _ R e s u l t _ u g L & g t ; - & l t ; M e a s u r e s \ L e a d _ R e s u l t _ u g L & g t ; < / K e y > < / a : K e y > < a : V a l u e   i : t y p e = " M e a s u r e G r i d V i e w S t a t e I D i a g r a m L i n k " / > < / a : K e y V a l u e O f D i a g r a m O b j e c t K e y a n y T y p e z b w N T n L X > < a : K e y V a l u e O f D i a g r a m O b j e c t K e y a n y T y p e z b w N T n L X > < a : K e y > < K e y > L i n k s \ & l t ; C o l u m n s \ S u m   o f   L e a d _ R e s u l t _ u g L & g t ; - & l t ; M e a s u r e s \ L e a d _ R e s u l t _ u g L & g t ; \ C O L U M N < / K e y > < / a : K e y > < a : V a l u e   i : t y p e = " M e a s u r e G r i d V i e w S t a t e I D i a g r a m L i n k E n d p o i n t " / > < / a : K e y V a l u e O f D i a g r a m O b j e c t K e y a n y T y p e z b w N T n L X > < a : K e y V a l u e O f D i a g r a m O b j e c t K e y a n y T y p e z b w N T n L X > < a : K e y > < K e y > L i n k s \ & l t ; C o l u m n s \ S u m   o f   L e a d _ R e s u l t _ u g L & g t ; - & l t ; M e a s u r e s \ L e a d _ R e s u l t _ u g L & g t ; \ M E A S U R E < / K e y > < / a : K e y > < a : V a l u e   i : t y p e = " M e a s u r e G r i d V i e w S t a t e I D i a g r a m L i n k E n d p o i n t " / > < / a : K e y V a l u e O f D i a g r a m O b j e c t K e y a n y T y p e z b w N T n L X > < a : K e y V a l u e O f D i a g r a m O b j e c t K e y a n y T y p e z b w N T n L X > < a : K e y > < K e y > L i n k s \ & l t ; C o l u m n s \ M i n   o f   L e a d _ R e s u l t _ u g L & g t ; - & l t ; M e a s u r e s \ L e a d _ R e s u l t _ u g L & g t ; < / K e y > < / a : K e y > < a : V a l u e   i : t y p e = " M e a s u r e G r i d V i e w S t a t e I D i a g r a m L i n k " / > < / a : K e y V a l u e O f D i a g r a m O b j e c t K e y a n y T y p e z b w N T n L X > < a : K e y V a l u e O f D i a g r a m O b j e c t K e y a n y T y p e z b w N T n L X > < a : K e y > < K e y > L i n k s \ & l t ; C o l u m n s \ M i n   o f   L e a d _ R e s u l t _ u g L & g t ; - & l t ; M e a s u r e s \ L e a d _ R e s u l t _ u g L & g t ; \ C O L U M N < / K e y > < / a : K e y > < a : V a l u e   i : t y p e = " M e a s u r e G r i d V i e w S t a t e I D i a g r a m L i n k E n d p o i n t " / > < / a : K e y V a l u e O f D i a g r a m O b j e c t K e y a n y T y p e z b w N T n L X > < a : K e y V a l u e O f D i a g r a m O b j e c t K e y a n y T y p e z b w N T n L X > < a : K e y > < K e y > L i n k s \ & l t ; C o l u m n s \ M i n   o f   L e a d _ R e s u l t _ u g L & g t ; - & l t ; M e a s u r e s \ L e a d _ R e s u l t _ u g L & g t ; \ M E A S U R E < / K e y > < / a : K e y > < a : V a l u e   i : t y p e = " M e a s u r e G r i d V i e w S t a t e I D i a g r a m L i n k E n d p o i n t " / > < / a : K e y V a l u e O f D i a g r a m O b j e c t K e y a n y T y p e z b w N T n L X > < a : K e y V a l u e O f D i a g r a m O b j e c t K e y a n y T y p e z b w N T n L X > < a : K e y > < K e y > L i n k s \ & l t ; C o l u m n s \ M a x   o f   L e a d _ R e s u l t _ u g L & g t ; - & l t ; M e a s u r e s \ L e a d _ R e s u l t _ u g L & g t ; < / K e y > < / a : K e y > < a : V a l u e   i : t y p e = " M e a s u r e G r i d V i e w S t a t e I D i a g r a m L i n k " / > < / a : K e y V a l u e O f D i a g r a m O b j e c t K e y a n y T y p e z b w N T n L X > < a : K e y V a l u e O f D i a g r a m O b j e c t K e y a n y T y p e z b w N T n L X > < a : K e y > < K e y > L i n k s \ & l t ; C o l u m n s \ M a x   o f   L e a d _ R e s u l t _ u g L & g t ; - & l t ; M e a s u r e s \ L e a d _ R e s u l t _ u g L & g t ; \ C O L U M N < / K e y > < / a : K e y > < a : V a l u e   i : t y p e = " M e a s u r e G r i d V i e w S t a t e I D i a g r a m L i n k E n d p o i n t " / > < / a : K e y V a l u e O f D i a g r a m O b j e c t K e y a n y T y p e z b w N T n L X > < a : K e y V a l u e O f D i a g r a m O b j e c t K e y a n y T y p e z b w N T n L X > < a : K e y > < K e y > L i n k s \ & l t ; C o l u m n s \ M a x   o f   L e a d _ R e s u l t _ u g L & g t ; - & l t ; M e a s u r e s \ L e a d _ R e s u l t _ u g L & g t ; \ M E A S U R E < / K e y > < / a : K e y > < a : V a l u e   i : t y p e = " M e a s u r e G r i d V i e w S t a t e I D i a g r a m L i n k E n d p o i n t " / > < / a : K e y V a l u e O f D i a g r a m O b j e c t K e y a n y T y p e z b w N T n L X > < a : K e y V a l u e O f D i a g r a m O b j e c t K e y a n y T y p e z b w N T n L X > < a : K e y > < K e y > L i n k s \ & l t ; C o l u m n s \ C o u n t   o f   L e a d _ R e s u l t _ u g L & g t ; - & l t ; M e a s u r e s \ L e a d _ R e s u l t _ u g L & g t ; < / K e y > < / a : K e y > < a : V a l u e   i : t y p e = " M e a s u r e G r i d V i e w S t a t e I D i a g r a m L i n k " / > < / a : K e y V a l u e O f D i a g r a m O b j e c t K e y a n y T y p e z b w N T n L X > < a : K e y V a l u e O f D i a g r a m O b j e c t K e y a n y T y p e z b w N T n L X > < a : K e y > < K e y > L i n k s \ & l t ; C o l u m n s \ C o u n t   o f   L e a d _ R e s u l t _ u g L & g t ; - & l t ; M e a s u r e s \ L e a d _ R e s u l t _ u g L & g t ; \ C O L U M N < / K e y > < / a : K e y > < a : V a l u e   i : t y p e = " M e a s u r e G r i d V i e w S t a t e I D i a g r a m L i n k E n d p o i n t " / > < / a : K e y V a l u e O f D i a g r a m O b j e c t K e y a n y T y p e z b w N T n L X > < a : K e y V a l u e O f D i a g r a m O b j e c t K e y a n y T y p e z b w N T n L X > < a : K e y > < K e y > L i n k s \ & l t ; C o l u m n s \ C o u n t   o f   L e a d _ R e s u l t _ u g L & g t ; - & l t ; M e a s u r e s \ L e a d _ R e s u l t _ u g L & g t ; \ M E A S U R E 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 T a g s \ T a b l e s \ & l t ; T a b l e s \ F i l t e r D a t a & g t ; < / K e y > < / D i a g r a m O b j e c t K e y > < D i a g r a m O b j e c t K e y > < K e y > D y n a m i c   T a g s \ T a b l e s \ & l t ; T a b l e s \ S a m p l e D a t a & g t ; < / K e y > < / D i a g r a m O b j e c t K e y > < D i a g r a m O b j e c t K e y > < K e y > D y n a m i c   T a g s \ T a b l e s \ & l t ; T a b l e s \ S u r v e y D a t a & g t ; < / K e y > < / D i a g r a m O b j e c t K e y > < D i a g r a m O b j e c t K e y > < K e y > T a b l e s \ F i l t e r D a t a < / K e y > < / D i a g r a m O b j e c t K e y > < D i a g r a m O b j e c t K e y > < K e y > T a b l e s \ F i l t e r D a t a \ C o l u m n s \ F i l t e r I D < / K e y > < / D i a g r a m O b j e c t K e y > < D i a g r a m O b j e c t K e y > < K e y > T a b l e s \ F i l t e r D a t a \ C o l u m n s \ S u r v e y I D < / K e y > < / D i a g r a m O b j e c t K e y > < D i a g r a m O b j e c t K e y > < K e y > T a b l e s \ F i l t e r D a t a \ C o l u m n s \ T e s t _ D a t e < / K e y > < / D i a g r a m O b j e c t K e y > < D i a g r a m O b j e c t K e y > < K e y > T a b l e s \ F i l t e r D a t a \ C o l u m n s \ D i s t i n c t A d d I D < / K e y > < / D i a g r a m O b j e c t K e y > < D i a g r a m O b j e c t K e y > < K e y > T a b l e s \ F i l t e r D a t a \ C o l u m n s \ F i l t e r _ T y p e < / K e y > < / D i a g r a m O b j e c t K e y > < D i a g r a m O b j e c t K e y > < K e y > T a b l e s \ F i l t e r D a t a \ C o l u m n s \ F i l l t e r _ M o d e l < / K e y > < / D i a g r a m O b j e c t K e y > < D i a g r a m O b j e c t K e y > < K e y > T a b l e s \ F i l t e r D a t a \ C o l u m n s \ F i l t e r _ D e s r i p t i o n < / K e y > < / D i a g r a m O b j e c t K e y > < D i a g r a m O b j e c t K e y > < K e y > T a b l e s \ F i l t e r D a t a \ C o l u m n s \ I n s t a l l _ C o r r e c t < / K e y > < / D i a g r a m O b j e c t K e y > < D i a g r a m O b j e c t K e y > < K e y > T a b l e s \ F i l t e r D a t a \ C o l u m n s \ C a r t _ R e p l a c e _ D a t e < / K e y > < / D i a g r a m O b j e c t K e y > < D i a g r a m O b j e c t K e y > < K e y > T a b l e s \ F i l t e r D a t a \ C o l u m n s \ A p p r o x _ C a r t _ R e p l a c e _ D a t e < / K e y > < / D i a g r a m O b j e c t K e y > < D i a g r a m O b j e c t K e y > < K e y > T a b l e s \ F i l t e r D a t a \ C o l u m n s \ R e p l a c e D u r a t i o n < / K e y > < / D i a g r a m O b j e c t K e y > < D i a g r a m O b j e c t K e y > < K e y > T a b l e s \ F i l t e r D a t a \ C o l u m n s \ C a r t r i d g e _ M o d e l < / K e y > < / D i a g r a m O b j e c t K e y > < D i a g r a m O b j e c t K e y > < K e y > T a b l e s \ F i l t e r D a t a \ C o l u m n s \ F i l t e r _ U s e < / K e y > < / D i a g r a m O b j e c t K e y > < D i a g r a m O b j e c t K e y > < K e y > T a b l e s \ F i l t e r D a t a \ C o l u m n s \ H o t _ C o l d _ F l o w < / K e y > < / D i a g r a m O b j e c t K e y > < D i a g r a m O b j e c t K e y > < K e y > T a b l e s \ F i l t e r D a t a \ C o l u m n s \ D Q < / K e y > < / D i a g r a m O b j e c t K e y > < D i a g r a m O b j e c t K e y > < K e y > T a b l e s \ F i l t e r D a t a \ C o l u m n s \ D Q _ R e a s o n < / K e y > < / D i a g r a m O b j e c t K e y > < D i a g r a m O b j e c t K e y > < K e y > T a b l e s \ F i l t e r D a t a \ C o l u m n s \ P U R < / K e y > < / D i a g r a m O b j e c t K e y > < D i a g r a m O b j e c t K e y > < K e y > T a b l e s \ F i l t e r D a t a \ C o l u m n s \ N o t e < / K e y > < / D i a g r a m O b j e c t K e y > < D i a g r a m O b j e c t K e y > < K e y > T a b l e s \ F i l t e r D a t a \ M e a s u r e s \ S u m   o f   F i l t e r I D < / K e y > < / D i a g r a m O b j e c t K e y > < D i a g r a m O b j e c t K e y > < K e y > T a b l e s \ F i l t e r D a t a \ S u m   o f   F i l t e r I D \ A d d i t i o n a l   I n f o \ I m p l i c i t   M e a s u r e < / K e y > < / D i a g r a m O b j e c t K e y > < D i a g r a m O b j e c t K e y > < K e y > T a b l e s \ F i l t e r D a t a \ M e a s u r e s \ C o u n t   o f   F i l t e r I D < / K e y > < / D i a g r a m O b j e c t K e y > < D i a g r a m O b j e c t K e y > < K e y > T a b l e s \ F i l t e r D a t a \ C o u n t   o f   F i l t e r I D \ A d d i t i o n a l   I n f o \ I m p l i c i t   M e a s u r e < / K e y > < / D i a g r a m O b j e c t K e y > < D i a g r a m O b j e c t K e y > < K e y > T a b l e s \ F i l t e r D a t a \ M e a s u r e s \ C o u n t   o f   D i s t i n c t A d d I D   2 < / K e y > < / D i a g r a m O b j e c t K e y > < D i a g r a m O b j e c t K e y > < K e y > T a b l e s \ F i l t e r D a t a \ C o u n t   o f   D i s t i n c t A d d I D   2 \ A d d i t i o n a l   I n f o \ I m p l i c i t   M e a s u r e < / K e y > < / D i a g r a m O b j e c t K e y > < D i a g r a m O b j e c t K e y > < K e y > T a b l e s \ F i l t e r D a t a \ M e a s u r e s \ D i s t i n c t   C o u n t   o f   D i s t i n c t A d d I D < / K e y > < / D i a g r a m O b j e c t K e y > < D i a g r a m O b j e c t K e y > < K e y > T a b l e s \ F i l t e r D a t a \ D i s t i n c t   C o u n t   o f   D i s t i n c t A d d I D \ A d d i t i o n a l   I n f o \ I m p l i c i t   M e a s u r e < / K e y > < / D i a g r a m O b j e c t K e y > < D i a g r a m O b j e c t K e y > < K e y > T a b l e s \ F i l t e r D a t a \ M e a s u r e s \ D i s t i n c t   C o u n t   o f   F i l t e r I D   2 < / K e y > < / D i a g r a m O b j e c t K e y > < D i a g r a m O b j e c t K e y > < K e y > T a b l e s \ F i l t e r D a t a \ D i s t i n c t   C o u n t   o f   F i l t e r I D   2 \ A d d i t i o n a l   I n f o \ I m p l i c i t   M e a s u r e < / K e y > < / D i a g r a m O b j e c t K e y > < D i a g r a m O b j e c t K e y > < K e y > T a b l e s \ F i l t e r D a t a \ M e a s u r e s \ A v e r a g e   o f   F i l t e r I D < / K e y > < / D i a g r a m O b j e c t K e y > < D i a g r a m O b j e c t K e y > < K e y > T a b l e s \ F i l t e r D a t a \ A v e r a g e   o f   F i l t e r I D \ A d d i t i o n a l   I n f o \ I m p l i c i t   M e a s u r e < / K e y > < / D i a g r a m O b j e c t K e y > < D i a g r a m O b j e c t K e y > < K e y > T a b l e s \ S a m p l e D a t a < / K e y > < / D i a g r a m O b j e c t K e y > < D i a g r a m O b j e c t K e y > < K e y > T a b l e s \ S a m p l e D a t a \ C o l u m n s \ S u r v e y I D < / K e y > < / D i a g r a m O b j e c t K e y > < D i a g r a m O b j e c t K e y > < K e y > T a b l e s \ S a m p l e D a t a \ C o l u m n s \ L e a d _ R e s u l t _ u g L < / K e y > < / D i a g r a m O b j e c t K e y > < D i a g r a m O b j e c t K e y > < K e y > T a b l e s \ S a m p l e D a t a \ C o l u m n s \ E x c l u d e F i l t e r 1 < / K e y > < / D i a g r a m O b j e c t K e y > < D i a g r a m O b j e c t K e y > < K e y > T a b l e s \ S a m p l e D a t a \ C o l u m n s \ E x c l u d e F i l t e r 2 < / K e y > < / D i a g r a m O b j e c t K e y > < D i a g r a m O b j e c t K e y > < K e y > T a b l e s \ S a m p l e D a t a \ C o l u m n s \ D i s t i n c t A d d I D < / K e y > < / D i a g r a m O b j e c t K e y > < D i a g r a m O b j e c t K e y > < K e y > T a b l e s \ S a m p l e D a t a \ C o l u m n s \ F i l t e r I D < / K e y > < / D i a g r a m O b j e c t K e y > < D i a g r a m O b j e c t K e y > < K e y > T a b l e s \ S a m p l e D a t a \ C o l u m n s \ S a m p l e T a b l e I D < / K e y > < / D i a g r a m O b j e c t K e y > < D i a g r a m O b j e c t K e y > < K e y > T a b l e s \ S a m p l e D a t a \ C o l u m n s \ D a t e < / K e y > < / D i a g r a m O b j e c t K e y > < D i a g r a m O b j e c t K e y > < K e y > T a b l e s \ S a m p l e D a t a \ C o l u m n s \ T r e a t m e n t < / K e y > < / D i a g r a m O b j e c t K e y > < D i a g r a m O b j e c t K e y > < K e y > T a b l e s \ S a m p l e D a t a \ C o l u m n s \ F i l t e r C o l o r < / K e y > < / D i a g r a m O b j e c t K e y > < D i a g r a m O b j e c t K e y > < K e y > T a b l e s \ S a m p l e D a t a \ C o l u m n s \ S a m p l e T y p e < / K e y > < / D i a g r a m O b j e c t K e y > < D i a g r a m O b j e c t K e y > < K e y > T a b l e s \ S a m p l e D a t a \ C o l u m n s \ A p p r o x C u m V o l < / K e y > < / D i a g r a m O b j e c t K e y > < D i a g r a m O b j e c t K e y > < K e y > T a b l e s \ S a m p l e D a t a \ C o l u m n s \ T i m e S i n c e F a u c e t T u r n e d O n < / K e y > < / D i a g r a m O b j e c t K e y > < D i a g r a m O b j e c t K e y > < K e y > T a b l e s \ S a m p l e D a t a \ C o l u m n s \ S a m p l e O r d e r N o < / K e y > < / D i a g r a m O b j e c t K e y > < D i a g r a m O b j e c t K e y > < K e y > T a b l e s \ S a m p l e D a t a \ C o l u m n s \ S a m p l e A n o n I D < / K e y > < / D i a g r a m O b j e c t K e y > < D i a g r a m O b j e c t K e y > < K e y > T a b l e s \ S a m p l e D a t a \ C o l u m n s \ D Q < / K e y > < / D i a g r a m O b j e c t K e y > < D i a g r a m O b j e c t K e y > < K e y > T a b l e s \ S a m p l e D a t a \ C o l u m n s \ D Q _ N o t e < / K e y > < / D i a g r a m O b j e c t K e y > < D i a g r a m O b j e c t K e y > < K e y > T a b l e s \ S a m p l e D a t a \ M e a s u r e s \ S u m   o f   L e a d _ R e s u l t _ u g L < / K e y > < / D i a g r a m O b j e c t K e y > < D i a g r a m O b j e c t K e y > < K e y > T a b l e s \ S a m p l e D a t a \ S u m   o f   L e a d _ R e s u l t _ u g L \ A d d i t i o n a l   I n f o \ I m p l i c i t   M e a s u r e < / K e y > < / D i a g r a m O b j e c t K e y > < D i a g r a m O b j e c t K e y > < K e y > T a b l e s \ S a m p l e D a t a \ M e a s u r e s \ M i n   o f   L e a d _ R e s u l t _ u g L < / K e y > < / D i a g r a m O b j e c t K e y > < D i a g r a m O b j e c t K e y > < K e y > T a b l e s \ S a m p l e D a t a \ M i n   o f   L e a d _ R e s u l t _ u g L \ A d d i t i o n a l   I n f o \ I m p l i c i t   M e a s u r e < / K e y > < / D i a g r a m O b j e c t K e y > < D i a g r a m O b j e c t K e y > < K e y > T a b l e s \ S a m p l e D a t a \ M e a s u r e s \ M a x   o f   L e a d _ R e s u l t _ u g L < / K e y > < / D i a g r a m O b j e c t K e y > < D i a g r a m O b j e c t K e y > < K e y > T a b l e s \ S a m p l e D a t a \ M a x   o f   L e a d _ R e s u l t _ u g L \ A d d i t i o n a l   I n f o \ I m p l i c i t   M e a s u r e < / K e y > < / D i a g r a m O b j e c t K e y > < D i a g r a m O b j e c t K e y > < K e y > T a b l e s \ S a m p l e D a t a \ M e a s u r e s \ C o u n t   o f   L e a d _ R e s u l t _ u g L < / K e y > < / D i a g r a m O b j e c t K e y > < D i a g r a m O b j e c t K e y > < K e y > T a b l e s \ S a m p l e D a t a \ C o u n t   o f   L e a d _ R e s u l t _ u g L \ A d d i t i o n a l   I n f o \ I m p l i c i t   M e a s u r e < / K e y > < / D i a g r a m O b j e c t K e y > < D i a g r a m O b j e c t K e y > < K e y > T a b l e s \ S u r v e y D a t a < / K e y > < / D i a g r a m O b j e c t K e y > < D i a g r a m O b j e c t K e y > < K e y > T a b l e s \ S u r v e y D a t a \ C o l u m n s \ O b j e c t I D < / K e y > < / D i a g r a m O b j e c t K e y > < D i a g r a m O b j e c t K e y > < K e y > T a b l e s \ S u r v e y D a t a \ C o l u m n s \ D i s t i n c t A d d I D < / K e y > < / D i a g r a m O b j e c t K e y > < D i a g r a m O b j e c t K e y > < K e y > T a b l e s \ S u r v e y D a t a \ C o l u m n s \ S u r v e y I D < / K e y > < / D i a g r a m O b j e c t K e y > < D i a g r a m O b j e c t K e y > < K e y > T a b l e s \ S u r v e y D a t a \ C o l u m n s \ D a t e < / K e y > < / D i a g r a m O b j e c t K e y > < D i a g r a m O b j e c t K e y > < K e y > T a b l e s \ S u r v e y D a t a \ C o l u m n s \ T i m e < / K e y > < / D i a g r a m O b j e c t K e y > < D i a g r a m O b j e c t K e y > < K e y > T a b l e s \ S u r v e y D a t a \ C o l u m n s \ R e s i d e n c e _ T y p e < / K e y > < / D i a g r a m O b j e c t K e y > < D i a g r a m O b j e c t K e y > < K e y > T a b l e s \ S u r v e y D a t a \ C o l u m n s \ s e r v i c e _ l i n e _ m a t e r i a l < / K e y > < / D i a g r a m O b j e c t K e y > < D i a g r a m O b j e c t K e y > < K e y > T a b l e s \ S u r v e y D a t a \ C o l u m n s \ p l u m b i n g _ m a t e r i a l < / K e y > < / D i a g r a m O b j e c t K e y > < D i a g r a m O b j e c t K e y > < K e y > T a b l e s \ S u r v e y D a t a \ C o l u m n s \ i n d o o r _ p l u m b i n g _ e x t e n s i v e < / K e y > < / D i a g r a m O b j e c t K e y > < D i a g r a m O b j e c t K e y > < K e y > T a b l e s \ S u r v e y D a t a \ C o l u m n s \ R e c e n t _ P l u m b i n g _ C h a n g e s < / K e y > < / D i a g r a m O b j e c t K e y > < D i a g r a m O b j e c t K e y > < K e y > T a b l e s \ S u r v e y D a t a \ C o l u m n s \ P l u m b i n g _ C h a n g e _ D e t a i l < / K e y > < / D i a g r a m O b j e c t K e y > < D i a g r a m O b j e c t K e y > < K e y > T a b l e s \ S u r v e y D a t a \ C o l u m n s \ r e c e n t _ c o n s t r u c t i o n < / K e y > < / D i a g r a m O b j e c t K e y > < D i a g r a m O b j e c t K e y > < K e y > T a b l e s \ S u r v e y D a t a \ C o l u m n s \ r e c e n t _ c o n t s t r u c t i o n _ n o t e s < / K e y > < / D i a g r a m O b j e c t K e y > < D i a g r a m O b j e c t K e y > < K e y > T a b l e s \ S u r v e y D a t a \ C o l u m n s \ F a u c e t _ L o c a t i o n < / K e y > < / D i a g r a m O b j e c t K e y > < D i a g r a m O b j e c t K e y > < K e y > T a b l e s \ S u r v e y D a t a \ C o l u m n s \ T i m e _ S i n c e _ U s e _ K i t c h e n < / K e y > < / D i a g r a m O b j e c t K e y > < D i a g r a m O b j e c t K e y > < K e y > T a b l e s \ S u r v e y D a t a \ C o l u m n s \ T i m e _ S i n c e _ U s e _ H o m e < / K e y > < / D i a g r a m O b j e c t K e y > < D i a g r a m O b j e c t K e y > < K e y > T a b l e s \ S u r v e y D a t a \ C o l u m n s \ M a j o r _ U s e < / K e y > < / D i a g r a m O b j e c t K e y > < D i a g r a m O b j e c t K e y > < K e y > T a b l e s \ S u r v e y D a t a \ C o l u m n s \ A p p r o x _ L e n g t h _ M a i n < / K e y > < / D i a g r a m O b j e c t K e y > < D i a g r a m O b j e c t K e y > < K e y > T a b l e s \ S u r v e y D a t a \ C o l u m n s \ C o m m e n t s < / K e y > < / D i a g r a m O b j e c t K e y > < D i a g r a m O b j e c t K e y > < K e y > T a b l e s \ S u r v e y D a t a \ C o l u m n s \ D a t e _ H i d d e n _ S a m p l e < / K e y > < / D i a g r a m O b j e c t K e y > < D i a g r a m O b j e c t K e y > < K e y > T a b l e s \ S u r v e y D a t a \ C o l u m n s \ D a t e _ H i d d e n _ C h a i n < / K e y > < / D i a g r a m O b j e c t K e y > < D i a g r a m O b j e c t K e y > < K e y > T a b l e s \ S u r v e y D a t a \ C o l u m n s \ T i m e _ H i d d e n < / K e y > < / D i a g r a m O b j e c t K e y > < D i a g r a m O b j e c t K e y > < K e y > T a b l e s \ S u r v e y D a t a \ C o l u m n s \ H o m e o w n e r _ T e n n a n t < / K e y > < / D i a g r a m O b j e c t K e y > < D i a g r a m O b j e c t K e y > < K e y > T a b l e s \ S u r v e y D a t a \ C o l u m n s \ V i s i t # < / K e y > < / D i a g r a m O b j e c t K e y > < D i a g r a m O b j e c t K e y > < K e y > T a b l e s \ S u r v e y D a t a \ C o l u m n s \ D Q _ S u r v e y < / K e y > < / D i a g r a m O b j e c t K e y > < D i a g r a m O b j e c t K e y > < K e y > T a b l e s \ S u r v e y D a t a \ C o l u m n s \ D Q   R e a s o n < / K e y > < / D i a g r a m O b j e c t K e y > < D i a g r a m O b j e c t K e y > < K e y > R e l a t i o n s h i p s \ & l t ; T a b l e s \ F i l t e r D a t a \ C o l u m n s \ S u r v e y I D & g t ; - & l t ; T a b l e s \ S u r v e y D a t a \ C o l u m n s \ S u r v e y I D & g t ; < / K e y > < / D i a g r a m O b j e c t K e y > < D i a g r a m O b j e c t K e y > < K e y > R e l a t i o n s h i p s \ & l t ; T a b l e s \ F i l t e r D a t a \ C o l u m n s \ S u r v e y I D & g t ; - & l t ; T a b l e s \ S u r v e y D a t a \ C o l u m n s \ S u r v e y I D & g t ; \ F K < / K e y > < / D i a g r a m O b j e c t K e y > < D i a g r a m O b j e c t K e y > < K e y > R e l a t i o n s h i p s \ & l t ; T a b l e s \ F i l t e r D a t a \ C o l u m n s \ S u r v e y I D & g t ; - & l t ; T a b l e s \ S u r v e y D a t a \ C o l u m n s \ S u r v e y I D & g t ; \ P K < / K e y > < / D i a g r a m O b j e c t K e y > < D i a g r a m O b j e c t K e y > < K e y > R e l a t i o n s h i p s \ & l t ; T a b l e s \ F i l t e r D a t a \ C o l u m n s \ S u r v e y I D & g t ; - & l t ; T a b l e s \ S u r v e y D a t a \ C o l u m n s \ S u r v e y I D & g t ; \ C r o s s F i l t e r < / K e y > < / D i a g r a m O b j e c t K e y > < D i a g r a m O b j e c t K e y > < K e y > R e l a t i o n s h i p s \ & l t ; T a b l e s \ S a m p l e D a t a \ C o l u m n s \ F i l t e r I D & g t ; - & l t ; T a b l e s \ F i l t e r D a t a \ C o l u m n s \ F i l t e r I D & g t ; < / K e y > < / D i a g r a m O b j e c t K e y > < D i a g r a m O b j e c t K e y > < K e y > R e l a t i o n s h i p s \ & l t ; T a b l e s \ S a m p l e D a t a \ C o l u m n s \ F i l t e r I D & g t ; - & l t ; T a b l e s \ F i l t e r D a t a \ C o l u m n s \ F i l t e r I D & g t ; \ F K < / K e y > < / D i a g r a m O b j e c t K e y > < D i a g r a m O b j e c t K e y > < K e y > R e l a t i o n s h i p s \ & l t ; T a b l e s \ S a m p l e D a t a \ C o l u m n s \ F i l t e r I D & g t ; - & l t ; T a b l e s \ F i l t e r D a t a \ C o l u m n s \ F i l t e r I D & g t ; \ P K < / K e y > < / D i a g r a m O b j e c t K e y > < D i a g r a m O b j e c t K e y > < K e y > R e l a t i o n s h i p s \ & l t ; T a b l e s \ S a m p l e D a t a \ C o l u m n s \ F i l t e r I D & g t ; - & l t ; T a b l e s \ F i l t e r D a t a \ C o l u m n s \ F i l t e r I D & g t ; \ C r o s s F i l t e r < / K e y > < / D i a g r a m O b j e c t K e y > < / A l l K e y s > < S e l e c t e d K e y s > < D i a g r a m O b j e c t K e y > < K e y > T a b l e s \ S a m p l e D a t a < / 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 1 0 5 < / 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 T a g s \ T a b l e s \ & l t ; T a b l e s \ F i l t e r D a t a & g t ; < / K e y > < / a : K e y > < a : V a l u e   i : t y p e = " D i a g r a m D i s p l a y T a g V i e w S t a t e " > < I s N o t F i l t e r e d O u t > t r u e < / I s N o t F i l t e r e d O u t > < / a : V a l u e > < / a : K e y V a l u e O f D i a g r a m O b j e c t K e y a n y T y p e z b w N T n L X > < a : K e y V a l u e O f D i a g r a m O b j e c t K e y a n y T y p e z b w N T n L X > < a : K e y > < K e y > D y n a m i c   T a g s \ T a b l e s \ & l t ; T a b l e s \ S a m p l e D a t a & g t ; < / K e y > < / a : K e y > < a : V a l u e   i : t y p e = " D i a g r a m D i s p l a y T a g V i e w S t a t e " > < I s N o t F i l t e r e d O u t > t r u e < / I s N o t F i l t e r e d O u t > < / a : V a l u e > < / a : K e y V a l u e O f D i a g r a m O b j e c t K e y a n y T y p e z b w N T n L X > < a : K e y V a l u e O f D i a g r a m O b j e c t K e y a n y T y p e z b w N T n L X > < a : K e y > < K e y > D y n a m i c   T a g s \ T a b l e s \ & l t ; T a b l e s \ S u r v e y D a t a & g t ; < / K e y > < / a : K e y > < a : V a l u e   i : t y p e = " D i a g r a m D i s p l a y T a g V i e w S t a t e " > < I s N o t F i l t e r e d O u t > t r u e < / I s N o t F i l t e r e d O u t > < / a : V a l u e > < / a : K e y V a l u e O f D i a g r a m O b j e c t K e y a n y T y p e z b w N T n L X > < a : K e y V a l u e O f D i a g r a m O b j e c t K e y a n y T y p e z b w N T n L X > < a : K e y > < K e y > T a b l e s \ F i l t e r D a t a < / K e y > < / a : K e y > < a : V a l u e   i : t y p e = " D i a g r a m D i s p l a y N o d e V i e w S t a t e " > < H e i g h t > 2 1 8 . 7 9 9 9 9 9 9 9 9 9 9 9 9 8 < / H e i g h t > < I s E x p a n d e d > t r u e < / I s E x p a n d e d > < L a y e d O u t > t r u e < / L a y e d O u t > < L e f t > 1 8 3 . 2 0 0 0 0 0 0 0 0 0 0 0 2 2 < / L e f t > < T a b I n d e x > 1 < / T a b I n d e x > < T o p > 2 2 4 . 8 0 0 0 0 0 0 0 0 0 0 0 0 7 < / T o p > < W i d t h > 2 0 0 < / W i d t h > < / a : V a l u e > < / a : K e y V a l u e O f D i a g r a m O b j e c t K e y a n y T y p e z b w N T n L X > < a : K e y V a l u e O f D i a g r a m O b j e c t K e y a n y T y p e z b w N T n L X > < a : K e y > < K e y > T a b l e s \ F i l t e r D a t a \ C o l u m n s \ F i l t e r I D < / K e y > < / a : K e y > < a : V a l u e   i : t y p e = " D i a g r a m D i s p l a y N o d e V i e w S t a t e " > < H e i g h t > 1 5 0 < / H e i g h t > < I s E x p a n d e d > t r u e < / I s E x p a n d e d > < W i d t h > 2 0 0 < / W i d t h > < / a : V a l u e > < / a : K e y V a l u e O f D i a g r a m O b j e c t K e y a n y T y p e z b w N T n L X > < a : K e y V a l u e O f D i a g r a m O b j e c t K e y a n y T y p e z b w N T n L X > < a : K e y > < K e y > T a b l e s \ F i l t e r D a t a \ C o l u m n s \ S u r v e y I D < / K e y > < / a : K e y > < a : V a l u e   i : t y p e = " D i a g r a m D i s p l a y N o d e V i e w S t a t e " > < H e i g h t > 1 5 0 < / H e i g h t > < I s E x p a n d e d > t r u e < / I s E x p a n d e d > < W i d t h > 2 0 0 < / W i d t h > < / a : V a l u e > < / a : K e y V a l u e O f D i a g r a m O b j e c t K e y a n y T y p e z b w N T n L X > < a : K e y V a l u e O f D i a g r a m O b j e c t K e y a n y T y p e z b w N T n L X > < a : K e y > < K e y > T a b l e s \ F i l t e r D a t a \ C o l u m n s \ T e s t _ D a t e < / K e y > < / a : K e y > < a : V a l u e   i : t y p e = " D i a g r a m D i s p l a y N o d e V i e w S t a t e " > < H e i g h t > 1 5 0 < / H e i g h t > < I s E x p a n d e d > t r u e < / I s E x p a n d e d > < W i d t h > 2 0 0 < / W i d t h > < / a : V a l u e > < / a : K e y V a l u e O f D i a g r a m O b j e c t K e y a n y T y p e z b w N T n L X > < a : K e y V a l u e O f D i a g r a m O b j e c t K e y a n y T y p e z b w N T n L X > < a : K e y > < K e y > T a b l e s \ F i l t e r D a t a \ C o l u m n s \ D i s t i n c t A d d I D < / K e y > < / a : K e y > < a : V a l u e   i : t y p e = " D i a g r a m D i s p l a y N o d e V i e w S t a t e " > < H e i g h t > 1 5 0 < / H e i g h t > < I s E x p a n d e d > t r u e < / I s E x p a n d e d > < W i d t h > 2 0 0 < / W i d t h > < / a : V a l u e > < / a : K e y V a l u e O f D i a g r a m O b j e c t K e y a n y T y p e z b w N T n L X > < a : K e y V a l u e O f D i a g r a m O b j e c t K e y a n y T y p e z b w N T n L X > < a : K e y > < K e y > T a b l e s \ F i l t e r D a t a \ C o l u m n s \ F i l t e r _ T y p e < / K e y > < / a : K e y > < a : V a l u e   i : t y p e = " D i a g r a m D i s p l a y N o d e V i e w S t a t e " > < H e i g h t > 1 5 0 < / H e i g h t > < I s E x p a n d e d > t r u e < / I s E x p a n d e d > < W i d t h > 2 0 0 < / W i d t h > < / a : V a l u e > < / a : K e y V a l u e O f D i a g r a m O b j e c t K e y a n y T y p e z b w N T n L X > < a : K e y V a l u e O f D i a g r a m O b j e c t K e y a n y T y p e z b w N T n L X > < a : K e y > < K e y > T a b l e s \ F i l t e r D a t a \ C o l u m n s \ F i l l t e r _ M o d e l < / K e y > < / a : K e y > < a : V a l u e   i : t y p e = " D i a g r a m D i s p l a y N o d e V i e w S t a t e " > < H e i g h t > 1 5 0 < / H e i g h t > < I s E x p a n d e d > t r u e < / I s E x p a n d e d > < W i d t h > 2 0 0 < / W i d t h > < / a : V a l u e > < / a : K e y V a l u e O f D i a g r a m O b j e c t K e y a n y T y p e z b w N T n L X > < a : K e y V a l u e O f D i a g r a m O b j e c t K e y a n y T y p e z b w N T n L X > < a : K e y > < K e y > T a b l e s \ F i l t e r D a t a \ C o l u m n s \ F i l t e r _ D e s r i p t i o n < / K e y > < / a : K e y > < a : V a l u e   i : t y p e = " D i a g r a m D i s p l a y N o d e V i e w S t a t e " > < H e i g h t > 1 5 0 < / H e i g h t > < I s E x p a n d e d > t r u e < / I s E x p a n d e d > < W i d t h > 2 0 0 < / W i d t h > < / a : V a l u e > < / a : K e y V a l u e O f D i a g r a m O b j e c t K e y a n y T y p e z b w N T n L X > < a : K e y V a l u e O f D i a g r a m O b j e c t K e y a n y T y p e z b w N T n L X > < a : K e y > < K e y > T a b l e s \ F i l t e r D a t a \ C o l u m n s \ I n s t a l l _ C o r r e c t < / K e y > < / a : K e y > < a : V a l u e   i : t y p e = " D i a g r a m D i s p l a y N o d e V i e w S t a t e " > < H e i g h t > 1 5 0 < / H e i g h t > < I s E x p a n d e d > t r u e < / I s E x p a n d e d > < W i d t h > 2 0 0 < / W i d t h > < / a : V a l u e > < / a : K e y V a l u e O f D i a g r a m O b j e c t K e y a n y T y p e z b w N T n L X > < a : K e y V a l u e O f D i a g r a m O b j e c t K e y a n y T y p e z b w N T n L X > < a : K e y > < K e y > T a b l e s \ F i l t e r D a t a \ C o l u m n s \ C a r t _ R e p l a c e _ D a t e < / K e y > < / a : K e y > < a : V a l u e   i : t y p e = " D i a g r a m D i s p l a y N o d e V i e w S t a t e " > < H e i g h t > 1 5 0 < / H e i g h t > < I s E x p a n d e d > t r u e < / I s E x p a n d e d > < W i d t h > 2 0 0 < / W i d t h > < / a : V a l u e > < / a : K e y V a l u e O f D i a g r a m O b j e c t K e y a n y T y p e z b w N T n L X > < a : K e y V a l u e O f D i a g r a m O b j e c t K e y a n y T y p e z b w N T n L X > < a : K e y > < K e y > T a b l e s \ F i l t e r D a t a \ C o l u m n s \ A p p r o x _ C a r t _ R e p l a c e _ D a t e < / K e y > < / a : K e y > < a : V a l u e   i : t y p e = " D i a g r a m D i s p l a y N o d e V i e w S t a t e " > < H e i g h t > 1 5 0 < / H e i g h t > < I s E x p a n d e d > t r u e < / I s E x p a n d e d > < W i d t h > 2 0 0 < / W i d t h > < / a : V a l u e > < / a : K e y V a l u e O f D i a g r a m O b j e c t K e y a n y T y p e z b w N T n L X > < a : K e y V a l u e O f D i a g r a m O b j e c t K e y a n y T y p e z b w N T n L X > < a : K e y > < K e y > T a b l e s \ F i l t e r D a t a \ C o l u m n s \ R e p l a c e D u r a t i o n < / K e y > < / a : K e y > < a : V a l u e   i : t y p e = " D i a g r a m D i s p l a y N o d e V i e w S t a t e " > < H e i g h t > 1 5 0 < / H e i g h t > < I s E x p a n d e d > t r u e < / I s E x p a n d e d > < W i d t h > 2 0 0 < / W i d t h > < / a : V a l u e > < / a : K e y V a l u e O f D i a g r a m O b j e c t K e y a n y T y p e z b w N T n L X > < a : K e y V a l u e O f D i a g r a m O b j e c t K e y a n y T y p e z b w N T n L X > < a : K e y > < K e y > T a b l e s \ F i l t e r D a t a \ C o l u m n s \ C a r t r i d g e _ M o d e l < / K e y > < / a : K e y > < a : V a l u e   i : t y p e = " D i a g r a m D i s p l a y N o d e V i e w S t a t e " > < H e i g h t > 1 5 0 < / H e i g h t > < I s E x p a n d e d > t r u e < / I s E x p a n d e d > < W i d t h > 2 0 0 < / W i d t h > < / a : V a l u e > < / a : K e y V a l u e O f D i a g r a m O b j e c t K e y a n y T y p e z b w N T n L X > < a : K e y V a l u e O f D i a g r a m O b j e c t K e y a n y T y p e z b w N T n L X > < a : K e y > < K e y > T a b l e s \ F i l t e r D a t a \ C o l u m n s \ F i l t e r _ U s e < / K e y > < / a : K e y > < a : V a l u e   i : t y p e = " D i a g r a m D i s p l a y N o d e V i e w S t a t e " > < H e i g h t > 1 5 0 < / H e i g h t > < I s E x p a n d e d > t r u e < / I s E x p a n d e d > < W i d t h > 2 0 0 < / W i d t h > < / a : V a l u e > < / a : K e y V a l u e O f D i a g r a m O b j e c t K e y a n y T y p e z b w N T n L X > < a : K e y V a l u e O f D i a g r a m O b j e c t K e y a n y T y p e z b w N T n L X > < a : K e y > < K e y > T a b l e s \ F i l t e r D a t a \ C o l u m n s \ H o t _ C o l d _ F l o w < / K e y > < / a : K e y > < a : V a l u e   i : t y p e = " D i a g r a m D i s p l a y N o d e V i e w S t a t e " > < H e i g h t > 1 5 0 < / H e i g h t > < I s E x p a n d e d > t r u e < / I s E x p a n d e d > < W i d t h > 2 0 0 < / W i d t h > < / a : V a l u e > < / a : K e y V a l u e O f D i a g r a m O b j e c t K e y a n y T y p e z b w N T n L X > < a : K e y V a l u e O f D i a g r a m O b j e c t K e y a n y T y p e z b w N T n L X > < a : K e y > < K e y > T a b l e s \ F i l t e r D a t a \ C o l u m n s \ D Q < / K e y > < / a : K e y > < a : V a l u e   i : t y p e = " D i a g r a m D i s p l a y N o d e V i e w S t a t e " > < H e i g h t > 1 5 0 < / H e i g h t > < I s E x p a n d e d > t r u e < / I s E x p a n d e d > < W i d t h > 2 0 0 < / W i d t h > < / a : V a l u e > < / a : K e y V a l u e O f D i a g r a m O b j e c t K e y a n y T y p e z b w N T n L X > < a : K e y V a l u e O f D i a g r a m O b j e c t K e y a n y T y p e z b w N T n L X > < a : K e y > < K e y > T a b l e s \ F i l t e r D a t a \ C o l u m n s \ D Q _ R e a s o n < / K e y > < / a : K e y > < a : V a l u e   i : t y p e = " D i a g r a m D i s p l a y N o d e V i e w S t a t e " > < H e i g h t > 1 5 0 < / H e i g h t > < I s E x p a n d e d > t r u e < / I s E x p a n d e d > < W i d t h > 2 0 0 < / W i d t h > < / a : V a l u e > < / a : K e y V a l u e O f D i a g r a m O b j e c t K e y a n y T y p e z b w N T n L X > < a : K e y V a l u e O f D i a g r a m O b j e c t K e y a n y T y p e z b w N T n L X > < a : K e y > < K e y > T a b l e s \ F i l t e r D a t a \ C o l u m n s \ P U R < / K e y > < / a : K e y > < a : V a l u e   i : t y p e = " D i a g r a m D i s p l a y N o d e V i e w S t a t e " > < H e i g h t > 1 5 0 < / H e i g h t > < I s E x p a n d e d > t r u e < / I s E x p a n d e d > < W i d t h > 2 0 0 < / W i d t h > < / a : V a l u e > < / a : K e y V a l u e O f D i a g r a m O b j e c t K e y a n y T y p e z b w N T n L X > < a : K e y V a l u e O f D i a g r a m O b j e c t K e y a n y T y p e z b w N T n L X > < a : K e y > < K e y > T a b l e s \ F i l t e r D a t a \ C o l u m n s \ N o t e < / K e y > < / a : K e y > < a : V a l u e   i : t y p e = " D i a g r a m D i s p l a y N o d e V i e w S t a t e " > < H e i g h t > 1 5 0 < / H e i g h t > < I s E x p a n d e d > t r u e < / I s E x p a n d e d > < W i d t h > 2 0 0 < / W i d t h > < / a : V a l u e > < / a : K e y V a l u e O f D i a g r a m O b j e c t K e y a n y T y p e z b w N T n L X > < a : K e y V a l u e O f D i a g r a m O b j e c t K e y a n y T y p e z b w N T n L X > < a : K e y > < K e y > T a b l e s \ F i l t e r D a t a \ M e a s u r e s \ S u m   o f   F i l t e r I D < / K e y > < / a : K e y > < a : V a l u e   i : t y p e = " D i a g r a m D i s p l a y N o d e V i e w S t a t e " > < H e i g h t > 1 5 0 < / H e i g h t > < I s E x p a n d e d > t r u e < / I s E x p a n d e d > < W i d t h > 2 0 0 < / W i d t h > < / a : V a l u e > < / a : K e y V a l u e O f D i a g r a m O b j e c t K e y a n y T y p e z b w N T n L X > < a : K e y V a l u e O f D i a g r a m O b j e c t K e y a n y T y p e z b w N T n L X > < a : K e y > < K e y > T a b l e s \ F i l t e r D a t a \ S u m   o f   F i l t e r I D \ A d d i t i o n a l   I n f o \ I m p l i c i t   M e a s u r e < / K e y > < / a : K e y > < a : V a l u e   i : t y p e = " D i a g r a m D i s p l a y V i e w S t a t e I D i a g r a m T a g A d d i t i o n a l I n f o " / > < / a : K e y V a l u e O f D i a g r a m O b j e c t K e y a n y T y p e z b w N T n L X > < a : K e y V a l u e O f D i a g r a m O b j e c t K e y a n y T y p e z b w N T n L X > < a : K e y > < K e y > T a b l e s \ F i l t e r D a t a \ M e a s u r e s \ C o u n t   o f   F i l t e r I D < / K e y > < / a : K e y > < a : V a l u e   i : t y p e = " D i a g r a m D i s p l a y N o d e V i e w S t a t e " > < H e i g h t > 1 5 0 < / H e i g h t > < I s E x p a n d e d > t r u e < / I s E x p a n d e d > < W i d t h > 2 0 0 < / W i d t h > < / a : V a l u e > < / a : K e y V a l u e O f D i a g r a m O b j e c t K e y a n y T y p e z b w N T n L X > < a : K e y V a l u e O f D i a g r a m O b j e c t K e y a n y T y p e z b w N T n L X > < a : K e y > < K e y > T a b l e s \ F i l t e r D a t a \ C o u n t   o f   F i l t e r I D \ A d d i t i o n a l   I n f o \ I m p l i c i t   M e a s u r e < / K e y > < / a : K e y > < a : V a l u e   i : t y p e = " D i a g r a m D i s p l a y V i e w S t a t e I D i a g r a m T a g A d d i t i o n a l I n f o " / > < / a : K e y V a l u e O f D i a g r a m O b j e c t K e y a n y T y p e z b w N T n L X > < a : K e y V a l u e O f D i a g r a m O b j e c t K e y a n y T y p e z b w N T n L X > < a : K e y > < K e y > T a b l e s \ F i l t e r D a t a \ M e a s u r e s \ C o u n t   o f   D i s t i n c t A d d I D   2 < / K e y > < / a : K e y > < a : V a l u e   i : t y p e = " D i a g r a m D i s p l a y N o d e V i e w S t a t e " > < H e i g h t > 1 5 0 < / H e i g h t > < I s E x p a n d e d > t r u e < / I s E x p a n d e d > < W i d t h > 2 0 0 < / W i d t h > < / a : V a l u e > < / a : K e y V a l u e O f D i a g r a m O b j e c t K e y a n y T y p e z b w N T n L X > < a : K e y V a l u e O f D i a g r a m O b j e c t K e y a n y T y p e z b w N T n L X > < a : K e y > < K e y > T a b l e s \ F i l t e r D a t a \ C o u n t   o f   D i s t i n c t A d d I D   2 \ A d d i t i o n a l   I n f o \ I m p l i c i t   M e a s u r e < / K e y > < / a : K e y > < a : V a l u e   i : t y p e = " D i a g r a m D i s p l a y V i e w S t a t e I D i a g r a m T a g A d d i t i o n a l I n f o " / > < / a : K e y V a l u e O f D i a g r a m O b j e c t K e y a n y T y p e z b w N T n L X > < a : K e y V a l u e O f D i a g r a m O b j e c t K e y a n y T y p e z b w N T n L X > < a : K e y > < K e y > T a b l e s \ F i l t e r D a t a \ M e a s u r e s \ D i s t i n c t   C o u n t   o f   D i s t i n c t A d d I D < / K e y > < / a : K e y > < a : V a l u e   i : t y p e = " D i a g r a m D i s p l a y N o d e V i e w S t a t e " > < H e i g h t > 1 5 0 < / H e i g h t > < I s E x p a n d e d > t r u e < / I s E x p a n d e d > < W i d t h > 2 0 0 < / W i d t h > < / a : V a l u e > < / a : K e y V a l u e O f D i a g r a m O b j e c t K e y a n y T y p e z b w N T n L X > < a : K e y V a l u e O f D i a g r a m O b j e c t K e y a n y T y p e z b w N T n L X > < a : K e y > < K e y > T a b l e s \ F i l t e r D a t a \ D i s t i n c t   C o u n t   o f   D i s t i n c t A d d I D \ A d d i t i o n a l   I n f o \ I m p l i c i t   M e a s u r e < / K e y > < / a : K e y > < a : V a l u e   i : t y p e = " D i a g r a m D i s p l a y V i e w S t a t e I D i a g r a m T a g A d d i t i o n a l I n f o " / > < / a : K e y V a l u e O f D i a g r a m O b j e c t K e y a n y T y p e z b w N T n L X > < a : K e y V a l u e O f D i a g r a m O b j e c t K e y a n y T y p e z b w N T n L X > < a : K e y > < K e y > T a b l e s \ F i l t e r D a t a \ M e a s u r e s \ D i s t i n c t   C o u n t   o f   F i l t e r I D   2 < / K e y > < / a : K e y > < a : V a l u e   i : t y p e = " D i a g r a m D i s p l a y N o d e V i e w S t a t e " > < H e i g h t > 1 5 0 < / H e i g h t > < I s E x p a n d e d > t r u e < / I s E x p a n d e d > < W i d t h > 2 0 0 < / W i d t h > < / a : V a l u e > < / a : K e y V a l u e O f D i a g r a m O b j e c t K e y a n y T y p e z b w N T n L X > < a : K e y V a l u e O f D i a g r a m O b j e c t K e y a n y T y p e z b w N T n L X > < a : K e y > < K e y > T a b l e s \ F i l t e r D a t a \ D i s t i n c t   C o u n t   o f   F i l t e r I D   2 \ A d d i t i o n a l   I n f o \ I m p l i c i t   M e a s u r e < / K e y > < / a : K e y > < a : V a l u e   i : t y p e = " D i a g r a m D i s p l a y V i e w S t a t e I D i a g r a m T a g A d d i t i o n a l I n f o " / > < / a : K e y V a l u e O f D i a g r a m O b j e c t K e y a n y T y p e z b w N T n L X > < a : K e y V a l u e O f D i a g r a m O b j e c t K e y a n y T y p e z b w N T n L X > < a : K e y > < K e y > T a b l e s \ F i l t e r D a t a \ M e a s u r e s \ A v e r a g e   o f   F i l t e r I D < / K e y > < / a : K e y > < a : V a l u e   i : t y p e = " D i a g r a m D i s p l a y N o d e V i e w S t a t e " > < H e i g h t > 1 5 0 < / H e i g h t > < I s E x p a n d e d > t r u e < / I s E x p a n d e d > < W i d t h > 2 0 0 < / W i d t h > < / a : V a l u e > < / a : K e y V a l u e O f D i a g r a m O b j e c t K e y a n y T y p e z b w N T n L X > < a : K e y V a l u e O f D i a g r a m O b j e c t K e y a n y T y p e z b w N T n L X > < a : K e y > < K e y > T a b l e s \ F i l t e r D a t a \ A v e r a g e   o f   F i l t e r I D \ A d d i t i o n a l   I n f o \ I m p l i c i t   M e a s u r e < / K e y > < / a : K e y > < a : V a l u e   i : t y p e = " D i a g r a m D i s p l a y V i e w S t a t e I D i a g r a m T a g A d d i t i o n a l I n f o " / > < / a : K e y V a l u e O f D i a g r a m O b j e c t K e y a n y T y p e z b w N T n L X > < a : K e y V a l u e O f D i a g r a m O b j e c t K e y a n y T y p e z b w N T n L X > < a : K e y > < K e y > T a b l e s \ S a m p l e D a t a < / K e y > < / a : K e y > < a : V a l u e   i : t y p e = " D i a g r a m D i s p l a y N o d e V i e w S t a t e " > < H e i g h t > 2 5 6 . 4 < / H e i g h t > < I s E x p a n d e d > t r u e < / I s E x p a n d e d > < I s F o c u s e d > t r u e < / I s F o c u s e d > < L a y e d O u t > t r u e < / L a y e d O u t > < L e f t > 5 2 0 . 4 0 0 0 0 0 0 0 0 0 0 0 0 9 < / L e f t > < T a b I n d e x > 2 < / T a b I n d e x > < T o p > 2 1 6 . 3 8 0 9 5 2 3 8 0 9 5 2 5 5 < / T o p > < W i d t h > 2 3 3 . 6 0 0 0 0 0 0 0 0 0 0 0 0 2 < / W i d t h > < / a : V a l u e > < / a : K e y V a l u e O f D i a g r a m O b j e c t K e y a n y T y p e z b w N T n L X > < a : K e y V a l u e O f D i a g r a m O b j e c t K e y a n y T y p e z b w N T n L X > < a : K e y > < K e y > T a b l e s \ S a m p l e D a t a \ C o l u m n s \ S u r v e y I D < / K e y > < / a : K e y > < a : V a l u e   i : t y p e = " D i a g r a m D i s p l a y N o d e V i e w S t a t e " > < H e i g h t > 1 5 0 < / H e i g h t > < I s E x p a n d e d > t r u e < / I s E x p a n d e d > < W i d t h > 2 0 0 < / W i d t h > < / a : V a l u e > < / a : K e y V a l u e O f D i a g r a m O b j e c t K e y a n y T y p e z b w N T n L X > < a : K e y V a l u e O f D i a g r a m O b j e c t K e y a n y T y p e z b w N T n L X > < a : K e y > < K e y > T a b l e s \ S a m p l e D a t a \ C o l u m n s \ L e a d _ R e s u l t _ u g L < / K e y > < / a : K e y > < a : V a l u e   i : t y p e = " D i a g r a m D i s p l a y N o d e V i e w S t a t e " > < H e i g h t > 1 5 0 < / H e i g h t > < I s E x p a n d e d > t r u e < / I s E x p a n d e d > < W i d t h > 2 0 0 < / W i d t h > < / a : V a l u e > < / a : K e y V a l u e O f D i a g r a m O b j e c t K e y a n y T y p e z b w N T n L X > < a : K e y V a l u e O f D i a g r a m O b j e c t K e y a n y T y p e z b w N T n L X > < a : K e y > < K e y > T a b l e s \ S a m p l e D a t a \ C o l u m n s \ E x c l u d e F i l t e r 1 < / K e y > < / a : K e y > < a : V a l u e   i : t y p e = " D i a g r a m D i s p l a y N o d e V i e w S t a t e " > < H e i g h t > 1 5 0 < / H e i g h t > < I s E x p a n d e d > t r u e < / I s E x p a n d e d > < W i d t h > 2 0 0 < / W i d t h > < / a : V a l u e > < / a : K e y V a l u e O f D i a g r a m O b j e c t K e y a n y T y p e z b w N T n L X > < a : K e y V a l u e O f D i a g r a m O b j e c t K e y a n y T y p e z b w N T n L X > < a : K e y > < K e y > T a b l e s \ S a m p l e D a t a \ C o l u m n s \ E x c l u d e F i l t e r 2 < / K e y > < / a : K e y > < a : V a l u e   i : t y p e = " D i a g r a m D i s p l a y N o d e V i e w S t a t e " > < H e i g h t > 1 5 0 < / H e i g h t > < I s E x p a n d e d > t r u e < / I s E x p a n d e d > < W i d t h > 2 0 0 < / W i d t h > < / a : V a l u e > < / a : K e y V a l u e O f D i a g r a m O b j e c t K e y a n y T y p e z b w N T n L X > < a : K e y V a l u e O f D i a g r a m O b j e c t K e y a n y T y p e z b w N T n L X > < a : K e y > < K e y > T a b l e s \ S a m p l e D a t a \ C o l u m n s \ D i s t i n c t A d d I D < / K e y > < / a : K e y > < a : V a l u e   i : t y p e = " D i a g r a m D i s p l a y N o d e V i e w S t a t e " > < H e i g h t > 1 5 0 < / H e i g h t > < I s E x p a n d e d > t r u e < / I s E x p a n d e d > < W i d t h > 2 0 0 < / W i d t h > < / a : V a l u e > < / a : K e y V a l u e O f D i a g r a m O b j e c t K e y a n y T y p e z b w N T n L X > < a : K e y V a l u e O f D i a g r a m O b j e c t K e y a n y T y p e z b w N T n L X > < a : K e y > < K e y > T a b l e s \ S a m p l e D a t a \ C o l u m n s \ F i l t e r I D < / K e y > < / a : K e y > < a : V a l u e   i : t y p e = " D i a g r a m D i s p l a y N o d e V i e w S t a t e " > < H e i g h t > 1 5 0 < / H e i g h t > < I s E x p a n d e d > t r u e < / I s E x p a n d e d > < W i d t h > 2 0 0 < / W i d t h > < / a : V a l u e > < / a : K e y V a l u e O f D i a g r a m O b j e c t K e y a n y T y p e z b w N T n L X > < a : K e y V a l u e O f D i a g r a m O b j e c t K e y a n y T y p e z b w N T n L X > < a : K e y > < K e y > T a b l e s \ S a m p l e D a t a \ C o l u m n s \ S a m p l e T a b l e I D < / K e y > < / a : K e y > < a : V a l u e   i : t y p e = " D i a g r a m D i s p l a y N o d e V i e w S t a t e " > < H e i g h t > 1 5 0 < / H e i g h t > < I s E x p a n d e d > t r u e < / I s E x p a n d e d > < W i d t h > 2 0 0 < / W i d t h > < / a : V a l u e > < / a : K e y V a l u e O f D i a g r a m O b j e c t K e y a n y T y p e z b w N T n L X > < a : K e y V a l u e O f D i a g r a m O b j e c t K e y a n y T y p e z b w N T n L X > < a : K e y > < K e y > T a b l e s \ S a m p l e D a t a \ C o l u m n s \ D a t e < / K e y > < / a : K e y > < a : V a l u e   i : t y p e = " D i a g r a m D i s p l a y N o d e V i e w S t a t e " > < H e i g h t > 1 5 0 < / H e i g h t > < I s E x p a n d e d > t r u e < / I s E x p a n d e d > < W i d t h > 2 0 0 < / W i d t h > < / a : V a l u e > < / a : K e y V a l u e O f D i a g r a m O b j e c t K e y a n y T y p e z b w N T n L X > < a : K e y V a l u e O f D i a g r a m O b j e c t K e y a n y T y p e z b w N T n L X > < a : K e y > < K e y > T a b l e s \ S a m p l e D a t a \ C o l u m n s \ T r e a t m e n t < / K e y > < / a : K e y > < a : V a l u e   i : t y p e = " D i a g r a m D i s p l a y N o d e V i e w S t a t e " > < H e i g h t > 1 5 0 < / H e i g h t > < I s E x p a n d e d > t r u e < / I s E x p a n d e d > < W i d t h > 2 0 0 < / W i d t h > < / a : V a l u e > < / a : K e y V a l u e O f D i a g r a m O b j e c t K e y a n y T y p e z b w N T n L X > < a : K e y V a l u e O f D i a g r a m O b j e c t K e y a n y T y p e z b w N T n L X > < a : K e y > < K e y > T a b l e s \ S a m p l e D a t a \ C o l u m n s \ F i l t e r C o l o r < / K e y > < / a : K e y > < a : V a l u e   i : t y p e = " D i a g r a m D i s p l a y N o d e V i e w S t a t e " > < H e i g h t > 1 5 0 < / H e i g h t > < I s E x p a n d e d > t r u e < / I s E x p a n d e d > < W i d t h > 2 0 0 < / W i d t h > < / a : V a l u e > < / a : K e y V a l u e O f D i a g r a m O b j e c t K e y a n y T y p e z b w N T n L X > < a : K e y V a l u e O f D i a g r a m O b j e c t K e y a n y T y p e z b w N T n L X > < a : K e y > < K e y > T a b l e s \ S a m p l e D a t a \ C o l u m n s \ S a m p l e T y p e < / K e y > < / a : K e y > < a : V a l u e   i : t y p e = " D i a g r a m D i s p l a y N o d e V i e w S t a t e " > < H e i g h t > 1 5 0 < / H e i g h t > < I s E x p a n d e d > t r u e < / I s E x p a n d e d > < W i d t h > 2 0 0 < / W i d t h > < / a : V a l u e > < / a : K e y V a l u e O f D i a g r a m O b j e c t K e y a n y T y p e z b w N T n L X > < a : K e y V a l u e O f D i a g r a m O b j e c t K e y a n y T y p e z b w N T n L X > < a : K e y > < K e y > T a b l e s \ S a m p l e D a t a \ C o l u m n s \ A p p r o x C u m V o l < / K e y > < / a : K e y > < a : V a l u e   i : t y p e = " D i a g r a m D i s p l a y N o d e V i e w S t a t e " > < H e i g h t > 1 5 0 < / H e i g h t > < I s E x p a n d e d > t r u e < / I s E x p a n d e d > < W i d t h > 2 0 0 < / W i d t h > < / a : V a l u e > < / a : K e y V a l u e O f D i a g r a m O b j e c t K e y a n y T y p e z b w N T n L X > < a : K e y V a l u e O f D i a g r a m O b j e c t K e y a n y T y p e z b w N T n L X > < a : K e y > < K e y > T a b l e s \ S a m p l e D a t a \ C o l u m n s \ T i m e S i n c e F a u c e t T u r n e d O n < / K e y > < / a : K e y > < a : V a l u e   i : t y p e = " D i a g r a m D i s p l a y N o d e V i e w S t a t e " > < H e i g h t > 1 5 0 < / H e i g h t > < I s E x p a n d e d > t r u e < / I s E x p a n d e d > < W i d t h > 2 0 0 < / W i d t h > < / a : V a l u e > < / a : K e y V a l u e O f D i a g r a m O b j e c t K e y a n y T y p e z b w N T n L X > < a : K e y V a l u e O f D i a g r a m O b j e c t K e y a n y T y p e z b w N T n L X > < a : K e y > < K e y > T a b l e s \ S a m p l e D a t a \ C o l u m n s \ S a m p l e O r d e r N o < / K e y > < / a : K e y > < a : V a l u e   i : t y p e = " D i a g r a m D i s p l a y N o d e V i e w S t a t e " > < H e i g h t > 1 5 0 < / H e i g h t > < I s E x p a n d e d > t r u e < / I s E x p a n d e d > < W i d t h > 2 0 0 < / W i d t h > < / a : V a l u e > < / a : K e y V a l u e O f D i a g r a m O b j e c t K e y a n y T y p e z b w N T n L X > < a : K e y V a l u e O f D i a g r a m O b j e c t K e y a n y T y p e z b w N T n L X > < a : K e y > < K e y > T a b l e s \ S a m p l e D a t a \ C o l u m n s \ S a m p l e A n o n I D < / K e y > < / a : K e y > < a : V a l u e   i : t y p e = " D i a g r a m D i s p l a y N o d e V i e w S t a t e " > < H e i g h t > 1 5 0 < / H e i g h t > < I s E x p a n d e d > t r u e < / I s E x p a n d e d > < W i d t h > 2 0 0 < / W i d t h > < / a : V a l u e > < / a : K e y V a l u e O f D i a g r a m O b j e c t K e y a n y T y p e z b w N T n L X > < a : K e y V a l u e O f D i a g r a m O b j e c t K e y a n y T y p e z b w N T n L X > < a : K e y > < K e y > T a b l e s \ S a m p l e D a t a \ C o l u m n s \ D Q < / K e y > < / a : K e y > < a : V a l u e   i : t y p e = " D i a g r a m D i s p l a y N o d e V i e w S t a t e " > < H e i g h t > 1 5 0 < / H e i g h t > < I s E x p a n d e d > t r u e < / I s E x p a n d e d > < W i d t h > 2 0 0 < / W i d t h > < / a : V a l u e > < / a : K e y V a l u e O f D i a g r a m O b j e c t K e y a n y T y p e z b w N T n L X > < a : K e y V a l u e O f D i a g r a m O b j e c t K e y a n y T y p e z b w N T n L X > < a : K e y > < K e y > T a b l e s \ S a m p l e D a t a \ C o l u m n s \ D Q _ N o t e < / K e y > < / a : K e y > < a : V a l u e   i : t y p e = " D i a g r a m D i s p l a y N o d e V i e w S t a t e " > < H e i g h t > 1 5 0 < / H e i g h t > < I s E x p a n d e d > t r u e < / I s E x p a n d e d > < W i d t h > 2 0 0 < / W i d t h > < / a : V a l u e > < / a : K e y V a l u e O f D i a g r a m O b j e c t K e y a n y T y p e z b w N T n L X > < a : K e y V a l u e O f D i a g r a m O b j e c t K e y a n y T y p e z b w N T n L X > < a : K e y > < K e y > T a b l e s \ S a m p l e D a t a \ M e a s u r e s \ S u m   o f   L e a d _ R e s u l t _ u g L < / K e y > < / a : K e y > < a : V a l u e   i : t y p e = " D i a g r a m D i s p l a y N o d e V i e w S t a t e " > < H e i g h t > 1 5 0 < / H e i g h t > < I s E x p a n d e d > t r u e < / I s E x p a n d e d > < W i d t h > 2 0 0 < / W i d t h > < / a : V a l u e > < / a : K e y V a l u e O f D i a g r a m O b j e c t K e y a n y T y p e z b w N T n L X > < a : K e y V a l u e O f D i a g r a m O b j e c t K e y a n y T y p e z b w N T n L X > < a : K e y > < K e y > T a b l e s \ S a m p l e D a t a \ S u m   o f   L e a d _ R e s u l t _ u g L \ A d d i t i o n a l   I n f o \ I m p l i c i t   M e a s u r e < / K e y > < / a : K e y > < a : V a l u e   i : t y p e = " D i a g r a m D i s p l a y V i e w S t a t e I D i a g r a m T a g A d d i t i o n a l I n f o " / > < / a : K e y V a l u e O f D i a g r a m O b j e c t K e y a n y T y p e z b w N T n L X > < a : K e y V a l u e O f D i a g r a m O b j e c t K e y a n y T y p e z b w N T n L X > < a : K e y > < K e y > T a b l e s \ S a m p l e D a t a \ M e a s u r e s \ M i n   o f   L e a d _ R e s u l t _ u g L < / K e y > < / a : K e y > < a : V a l u e   i : t y p e = " D i a g r a m D i s p l a y N o d e V i e w S t a t e " > < H e i g h t > 1 5 0 < / H e i g h t > < I s E x p a n d e d > t r u e < / I s E x p a n d e d > < W i d t h > 2 0 0 < / W i d t h > < / a : V a l u e > < / a : K e y V a l u e O f D i a g r a m O b j e c t K e y a n y T y p e z b w N T n L X > < a : K e y V a l u e O f D i a g r a m O b j e c t K e y a n y T y p e z b w N T n L X > < a : K e y > < K e y > T a b l e s \ S a m p l e D a t a \ M i n   o f   L e a d _ R e s u l t _ u g L \ A d d i t i o n a l   I n f o \ I m p l i c i t   M e a s u r e < / K e y > < / a : K e y > < a : V a l u e   i : t y p e = " D i a g r a m D i s p l a y V i e w S t a t e I D i a g r a m T a g A d d i t i o n a l I n f o " / > < / a : K e y V a l u e O f D i a g r a m O b j e c t K e y a n y T y p e z b w N T n L X > < a : K e y V a l u e O f D i a g r a m O b j e c t K e y a n y T y p e z b w N T n L X > < a : K e y > < K e y > T a b l e s \ S a m p l e D a t a \ M e a s u r e s \ M a x   o f   L e a d _ R e s u l t _ u g L < / K e y > < / a : K e y > < a : V a l u e   i : t y p e = " D i a g r a m D i s p l a y N o d e V i e w S t a t e " > < H e i g h t > 1 5 0 < / H e i g h t > < I s E x p a n d e d > t r u e < / I s E x p a n d e d > < W i d t h > 2 0 0 < / W i d t h > < / a : V a l u e > < / a : K e y V a l u e O f D i a g r a m O b j e c t K e y a n y T y p e z b w N T n L X > < a : K e y V a l u e O f D i a g r a m O b j e c t K e y a n y T y p e z b w N T n L X > < a : K e y > < K e y > T a b l e s \ S a m p l e D a t a \ M a x   o f   L e a d _ R e s u l t _ u g L \ A d d i t i o n a l   I n f o \ I m p l i c i t   M e a s u r e < / K e y > < / a : K e y > < a : V a l u e   i : t y p e = " D i a g r a m D i s p l a y V i e w S t a t e I D i a g r a m T a g A d d i t i o n a l I n f o " / > < / a : K e y V a l u e O f D i a g r a m O b j e c t K e y a n y T y p e z b w N T n L X > < a : K e y V a l u e O f D i a g r a m O b j e c t K e y a n y T y p e z b w N T n L X > < a : K e y > < K e y > T a b l e s \ S a m p l e D a t a \ M e a s u r e s \ C o u n t   o f   L e a d _ R e s u l t _ u g L < / K e y > < / a : K e y > < a : V a l u e   i : t y p e = " D i a g r a m D i s p l a y N o d e V i e w S t a t e " > < H e i g h t > 1 5 0 < / H e i g h t > < I s E x p a n d e d > t r u e < / I s E x p a n d e d > < W i d t h > 2 0 0 < / W i d t h > < / a : V a l u e > < / a : K e y V a l u e O f D i a g r a m O b j e c t K e y a n y T y p e z b w N T n L X > < a : K e y V a l u e O f D i a g r a m O b j e c t K e y a n y T y p e z b w N T n L X > < a : K e y > < K e y > T a b l e s \ S a m p l e D a t a \ C o u n t   o f   L e a d _ R e s u l t _ u g L \ A d d i t i o n a l   I n f o \ I m p l i c i t   M e a s u r e < / K e y > < / a : K e y > < a : V a l u e   i : t y p e = " D i a g r a m D i s p l a y V i e w S t a t e I D i a g r a m T a g A d d i t i o n a l I n f o " / > < / a : K e y V a l u e O f D i a g r a m O b j e c t K e y a n y T y p e z b w N T n L X > < a : K e y V a l u e O f D i a g r a m O b j e c t K e y a n y T y p e z b w N T n L X > < a : K e y > < K e y > T a b l e s \ S u r v e y D a t a < / K e y > < / a : K e y > < a : V a l u e   i : t y p e = " D i a g r a m D i s p l a y N o d e V i e w S t a t e " > < H e i g h t > 1 5 0 < / H e i g h t > < I s E x p a n d e d > t r u e < / I s E x p a n d e d > < L a y e d O u t > t r u e < / L a y e d O u t > < L e f t > 2 6 5 . 5 9 9 9 9 9 9 9 9 9 9 9 9 7 < / L e f t > < S c r o l l V e r t i c a l O f f s e t > 1 2 < / S c r o l l V e r t i c a l O f f s e t > < W i d t h > 2 0 0 < / W i d t h > < / a : V a l u e > < / a : K e y V a l u e O f D i a g r a m O b j e c t K e y a n y T y p e z b w N T n L X > < a : K e y V a l u e O f D i a g r a m O b j e c t K e y a n y T y p e z b w N T n L X > < a : K e y > < K e y > T a b l e s \ S u r v e y D a t a \ C o l u m n s \ O b j e c t I D < / K e y > < / a : K e y > < a : V a l u e   i : t y p e = " D i a g r a m D i s p l a y N o d e V i e w S t a t e " > < H e i g h t > 1 5 0 < / H e i g h t > < I s E x p a n d e d > t r u e < / I s E x p a n d e d > < W i d t h > 2 0 0 < / W i d t h > < / a : V a l u e > < / a : K e y V a l u e O f D i a g r a m O b j e c t K e y a n y T y p e z b w N T n L X > < a : K e y V a l u e O f D i a g r a m O b j e c t K e y a n y T y p e z b w N T n L X > < a : K e y > < K e y > T a b l e s \ S u r v e y D a t a \ C o l u m n s \ D i s t i n c t A d d I D < / K e y > < / a : K e y > < a : V a l u e   i : t y p e = " D i a g r a m D i s p l a y N o d e V i e w S t a t e " > < H e i g h t > 1 5 0 < / H e i g h t > < I s E x p a n d e d > t r u e < / I s E x p a n d e d > < W i d t h > 2 0 0 < / W i d t h > < / a : V a l u e > < / a : K e y V a l u e O f D i a g r a m O b j e c t K e y a n y T y p e z b w N T n L X > < a : K e y V a l u e O f D i a g r a m O b j e c t K e y a n y T y p e z b w N T n L X > < a : K e y > < K e y > T a b l e s \ S u r v e y D a t a \ C o l u m n s \ S u r v e y I D < / K e y > < / a : K e y > < a : V a l u e   i : t y p e = " D i a g r a m D i s p l a y N o d e V i e w S t a t e " > < H e i g h t > 1 5 0 < / H e i g h t > < I s E x p a n d e d > t r u e < / I s E x p a n d e d > < W i d t h > 2 0 0 < / W i d t h > < / a : V a l u e > < / a : K e y V a l u e O f D i a g r a m O b j e c t K e y a n y T y p e z b w N T n L X > < a : K e y V a l u e O f D i a g r a m O b j e c t K e y a n y T y p e z b w N T n L X > < a : K e y > < K e y > T a b l e s \ S u r v e y D a t a \ C o l u m n s \ D a t e < / K e y > < / a : K e y > < a : V a l u e   i : t y p e = " D i a g r a m D i s p l a y N o d e V i e w S t a t e " > < H e i g h t > 1 5 0 < / H e i g h t > < I s E x p a n d e d > t r u e < / I s E x p a n d e d > < W i d t h > 2 0 0 < / W i d t h > < / a : V a l u e > < / a : K e y V a l u e O f D i a g r a m O b j e c t K e y a n y T y p e z b w N T n L X > < a : K e y V a l u e O f D i a g r a m O b j e c t K e y a n y T y p e z b w N T n L X > < a : K e y > < K e y > T a b l e s \ S u r v e y D a t a \ C o l u m n s \ T i m e < / K e y > < / a : K e y > < a : V a l u e   i : t y p e = " D i a g r a m D i s p l a y N o d e V i e w S t a t e " > < H e i g h t > 1 5 0 < / H e i g h t > < I s E x p a n d e d > t r u e < / I s E x p a n d e d > < W i d t h > 2 0 0 < / W i d t h > < / a : V a l u e > < / a : K e y V a l u e O f D i a g r a m O b j e c t K e y a n y T y p e z b w N T n L X > < a : K e y V a l u e O f D i a g r a m O b j e c t K e y a n y T y p e z b w N T n L X > < a : K e y > < K e y > T a b l e s \ S u r v e y D a t a \ C o l u m n s \ R e s i d e n c e _ T y p e < / K e y > < / a : K e y > < a : V a l u e   i : t y p e = " D i a g r a m D i s p l a y N o d e V i e w S t a t e " > < H e i g h t > 1 5 0 < / H e i g h t > < I s E x p a n d e d > t r u e < / I s E x p a n d e d > < W i d t h > 2 0 0 < / W i d t h > < / a : V a l u e > < / a : K e y V a l u e O f D i a g r a m O b j e c t K e y a n y T y p e z b w N T n L X > < a : K e y V a l u e O f D i a g r a m O b j e c t K e y a n y T y p e z b w N T n L X > < a : K e y > < K e y > T a b l e s \ S u r v e y D a t a \ C o l u m n s \ s e r v i c e _ l i n e _ m a t e r i a l < / K e y > < / a : K e y > < a : V a l u e   i : t y p e = " D i a g r a m D i s p l a y N o d e V i e w S t a t e " > < H e i g h t > 1 5 0 < / H e i g h t > < I s E x p a n d e d > t r u e < / I s E x p a n d e d > < W i d t h > 2 0 0 < / W i d t h > < / a : V a l u e > < / a : K e y V a l u e O f D i a g r a m O b j e c t K e y a n y T y p e z b w N T n L X > < a : K e y V a l u e O f D i a g r a m O b j e c t K e y a n y T y p e z b w N T n L X > < a : K e y > < K e y > T a b l e s \ S u r v e y D a t a \ C o l u m n s \ p l u m b i n g _ m a t e r i a l < / K e y > < / a : K e y > < a : V a l u e   i : t y p e = " D i a g r a m D i s p l a y N o d e V i e w S t a t e " > < H e i g h t > 1 5 0 < / H e i g h t > < I s E x p a n d e d > t r u e < / I s E x p a n d e d > < W i d t h > 2 0 0 < / W i d t h > < / a : V a l u e > < / a : K e y V a l u e O f D i a g r a m O b j e c t K e y a n y T y p e z b w N T n L X > < a : K e y V a l u e O f D i a g r a m O b j e c t K e y a n y T y p e z b w N T n L X > < a : K e y > < K e y > T a b l e s \ S u r v e y D a t a \ C o l u m n s \ i n d o o r _ p l u m b i n g _ e x t e n s i v e < / K e y > < / a : K e y > < a : V a l u e   i : t y p e = " D i a g r a m D i s p l a y N o d e V i e w S t a t e " > < H e i g h t > 1 5 0 < / H e i g h t > < I s E x p a n d e d > t r u e < / I s E x p a n d e d > < W i d t h > 2 0 0 < / W i d t h > < / a : V a l u e > < / a : K e y V a l u e O f D i a g r a m O b j e c t K e y a n y T y p e z b w N T n L X > < a : K e y V a l u e O f D i a g r a m O b j e c t K e y a n y T y p e z b w N T n L X > < a : K e y > < K e y > T a b l e s \ S u r v e y D a t a \ C o l u m n s \ R e c e n t _ P l u m b i n g _ C h a n g e s < / K e y > < / a : K e y > < a : V a l u e   i : t y p e = " D i a g r a m D i s p l a y N o d e V i e w S t a t e " > < H e i g h t > 1 5 0 < / H e i g h t > < I s E x p a n d e d > t r u e < / I s E x p a n d e d > < W i d t h > 2 0 0 < / W i d t h > < / a : V a l u e > < / a : K e y V a l u e O f D i a g r a m O b j e c t K e y a n y T y p e z b w N T n L X > < a : K e y V a l u e O f D i a g r a m O b j e c t K e y a n y T y p e z b w N T n L X > < a : K e y > < K e y > T a b l e s \ S u r v e y D a t a \ C o l u m n s \ P l u m b i n g _ C h a n g e _ D e t a i l < / K e y > < / a : K e y > < a : V a l u e   i : t y p e = " D i a g r a m D i s p l a y N o d e V i e w S t a t e " > < H e i g h t > 1 5 0 < / H e i g h t > < I s E x p a n d e d > t r u e < / I s E x p a n d e d > < W i d t h > 2 0 0 < / W i d t h > < / a : V a l u e > < / a : K e y V a l u e O f D i a g r a m O b j e c t K e y a n y T y p e z b w N T n L X > < a : K e y V a l u e O f D i a g r a m O b j e c t K e y a n y T y p e z b w N T n L X > < a : K e y > < K e y > T a b l e s \ S u r v e y D a t a \ C o l u m n s \ r e c e n t _ c o n s t r u c t i o n < / K e y > < / a : K e y > < a : V a l u e   i : t y p e = " D i a g r a m D i s p l a y N o d e V i e w S t a t e " > < H e i g h t > 1 5 0 < / H e i g h t > < I s E x p a n d e d > t r u e < / I s E x p a n d e d > < W i d t h > 2 0 0 < / W i d t h > < / a : V a l u e > < / a : K e y V a l u e O f D i a g r a m O b j e c t K e y a n y T y p e z b w N T n L X > < a : K e y V a l u e O f D i a g r a m O b j e c t K e y a n y T y p e z b w N T n L X > < a : K e y > < K e y > T a b l e s \ S u r v e y D a t a \ C o l u m n s \ r e c e n t _ c o n t s t r u c t i o n _ n o t e s < / K e y > < / a : K e y > < a : V a l u e   i : t y p e = " D i a g r a m D i s p l a y N o d e V i e w S t a t e " > < H e i g h t > 1 5 0 < / H e i g h t > < I s E x p a n d e d > t r u e < / I s E x p a n d e d > < W i d t h > 2 0 0 < / W i d t h > < / a : V a l u e > < / a : K e y V a l u e O f D i a g r a m O b j e c t K e y a n y T y p e z b w N T n L X > < a : K e y V a l u e O f D i a g r a m O b j e c t K e y a n y T y p e z b w N T n L X > < a : K e y > < K e y > T a b l e s \ S u r v e y D a t a \ C o l u m n s \ F a u c e t _ L o c a t i o n < / K e y > < / a : K e y > < a : V a l u e   i : t y p e = " D i a g r a m D i s p l a y N o d e V i e w S t a t e " > < H e i g h t > 1 5 0 < / H e i g h t > < I s E x p a n d e d > t r u e < / I s E x p a n d e d > < W i d t h > 2 0 0 < / W i d t h > < / a : V a l u e > < / a : K e y V a l u e O f D i a g r a m O b j e c t K e y a n y T y p e z b w N T n L X > < a : K e y V a l u e O f D i a g r a m O b j e c t K e y a n y T y p e z b w N T n L X > < a : K e y > < K e y > T a b l e s \ S u r v e y D a t a \ C o l u m n s \ T i m e _ S i n c e _ U s e _ K i t c h e n < / K e y > < / a : K e y > < a : V a l u e   i : t y p e = " D i a g r a m D i s p l a y N o d e V i e w S t a t e " > < H e i g h t > 1 5 0 < / H e i g h t > < I s E x p a n d e d > t r u e < / I s E x p a n d e d > < W i d t h > 2 0 0 < / W i d t h > < / a : V a l u e > < / a : K e y V a l u e O f D i a g r a m O b j e c t K e y a n y T y p e z b w N T n L X > < a : K e y V a l u e O f D i a g r a m O b j e c t K e y a n y T y p e z b w N T n L X > < a : K e y > < K e y > T a b l e s \ S u r v e y D a t a \ C o l u m n s \ T i m e _ S i n c e _ U s e _ H o m e < / K e y > < / a : K e y > < a : V a l u e   i : t y p e = " D i a g r a m D i s p l a y N o d e V i e w S t a t e " > < H e i g h t > 1 5 0 < / H e i g h t > < I s E x p a n d e d > t r u e < / I s E x p a n d e d > < W i d t h > 2 0 0 < / W i d t h > < / a : V a l u e > < / a : K e y V a l u e O f D i a g r a m O b j e c t K e y a n y T y p e z b w N T n L X > < a : K e y V a l u e O f D i a g r a m O b j e c t K e y a n y T y p e z b w N T n L X > < a : K e y > < K e y > T a b l e s \ S u r v e y D a t a \ C o l u m n s \ M a j o r _ U s e < / K e y > < / a : K e y > < a : V a l u e   i : t y p e = " D i a g r a m D i s p l a y N o d e V i e w S t a t e " > < H e i g h t > 1 5 0 < / H e i g h t > < I s E x p a n d e d > t r u e < / I s E x p a n d e d > < W i d t h > 2 0 0 < / W i d t h > < / a : V a l u e > < / a : K e y V a l u e O f D i a g r a m O b j e c t K e y a n y T y p e z b w N T n L X > < a : K e y V a l u e O f D i a g r a m O b j e c t K e y a n y T y p e z b w N T n L X > < a : K e y > < K e y > T a b l e s \ S u r v e y D a t a \ C o l u m n s \ A p p r o x _ L e n g t h _ M a i n < / K e y > < / a : K e y > < a : V a l u e   i : t y p e = " D i a g r a m D i s p l a y N o d e V i e w S t a t e " > < H e i g h t > 1 5 0 < / H e i g h t > < I s E x p a n d e d > t r u e < / I s E x p a n d e d > < W i d t h > 2 0 0 < / W i d t h > < / a : V a l u e > < / a : K e y V a l u e O f D i a g r a m O b j e c t K e y a n y T y p e z b w N T n L X > < a : K e y V a l u e O f D i a g r a m O b j e c t K e y a n y T y p e z b w N T n L X > < a : K e y > < K e y > T a b l e s \ S u r v e y D a t a \ C o l u m n s \ C o m m e n t s < / K e y > < / a : K e y > < a : V a l u e   i : t y p e = " D i a g r a m D i s p l a y N o d e V i e w S t a t e " > < H e i g h t > 1 5 0 < / H e i g h t > < I s E x p a n d e d > t r u e < / I s E x p a n d e d > < W i d t h > 2 0 0 < / W i d t h > < / a : V a l u e > < / a : K e y V a l u e O f D i a g r a m O b j e c t K e y a n y T y p e z b w N T n L X > < a : K e y V a l u e O f D i a g r a m O b j e c t K e y a n y T y p e z b w N T n L X > < a : K e y > < K e y > T a b l e s \ S u r v e y D a t a \ C o l u m n s \ D a t e _ H i d d e n _ S a m p l e < / K e y > < / a : K e y > < a : V a l u e   i : t y p e = " D i a g r a m D i s p l a y N o d e V i e w S t a t e " > < H e i g h t > 1 5 0 < / H e i g h t > < I s E x p a n d e d > t r u e < / I s E x p a n d e d > < W i d t h > 2 0 0 < / W i d t h > < / a : V a l u e > < / a : K e y V a l u e O f D i a g r a m O b j e c t K e y a n y T y p e z b w N T n L X > < a : K e y V a l u e O f D i a g r a m O b j e c t K e y a n y T y p e z b w N T n L X > < a : K e y > < K e y > T a b l e s \ S u r v e y D a t a \ C o l u m n s \ D a t e _ H i d d e n _ C h a i n < / K e y > < / a : K e y > < a : V a l u e   i : t y p e = " D i a g r a m D i s p l a y N o d e V i e w S t a t e " > < H e i g h t > 1 5 0 < / H e i g h t > < I s E x p a n d e d > t r u e < / I s E x p a n d e d > < W i d t h > 2 0 0 < / W i d t h > < / a : V a l u e > < / a : K e y V a l u e O f D i a g r a m O b j e c t K e y a n y T y p e z b w N T n L X > < a : K e y V a l u e O f D i a g r a m O b j e c t K e y a n y T y p e z b w N T n L X > < a : K e y > < K e y > T a b l e s \ S u r v e y D a t a \ C o l u m n s \ T i m e _ H i d d e n < / K e y > < / a : K e y > < a : V a l u e   i : t y p e = " D i a g r a m D i s p l a y N o d e V i e w S t a t e " > < H e i g h t > 1 5 0 < / H e i g h t > < I s E x p a n d e d > t r u e < / I s E x p a n d e d > < W i d t h > 2 0 0 < / W i d t h > < / a : V a l u e > < / a : K e y V a l u e O f D i a g r a m O b j e c t K e y a n y T y p e z b w N T n L X > < a : K e y V a l u e O f D i a g r a m O b j e c t K e y a n y T y p e z b w N T n L X > < a : K e y > < K e y > T a b l e s \ S u r v e y D a t a \ C o l u m n s \ H o m e o w n e r _ T e n n a n t < / K e y > < / a : K e y > < a : V a l u e   i : t y p e = " D i a g r a m D i s p l a y N o d e V i e w S t a t e " > < H e i g h t > 1 5 0 < / H e i g h t > < I s E x p a n d e d > t r u e < / I s E x p a n d e d > < W i d t h > 2 0 0 < / W i d t h > < / a : V a l u e > < / a : K e y V a l u e O f D i a g r a m O b j e c t K e y a n y T y p e z b w N T n L X > < a : K e y V a l u e O f D i a g r a m O b j e c t K e y a n y T y p e z b w N T n L X > < a : K e y > < K e y > T a b l e s \ S u r v e y D a t a \ C o l u m n s \ V i s i t # < / K e y > < / a : K e y > < a : V a l u e   i : t y p e = " D i a g r a m D i s p l a y N o d e V i e w S t a t e " > < H e i g h t > 1 5 0 < / H e i g h t > < I s E x p a n d e d > t r u e < / I s E x p a n d e d > < W i d t h > 2 0 0 < / W i d t h > < / a : V a l u e > < / a : K e y V a l u e O f D i a g r a m O b j e c t K e y a n y T y p e z b w N T n L X > < a : K e y V a l u e O f D i a g r a m O b j e c t K e y a n y T y p e z b w N T n L X > < a : K e y > < K e y > T a b l e s \ S u r v e y D a t a \ C o l u m n s \ D Q _ S u r v e y < / K e y > < / a : K e y > < a : V a l u e   i : t y p e = " D i a g r a m D i s p l a y N o d e V i e w S t a t e " > < H e i g h t > 1 5 0 < / H e i g h t > < I s E x p a n d e d > t r u e < / I s E x p a n d e d > < W i d t h > 2 0 0 < / W i d t h > < / a : V a l u e > < / a : K e y V a l u e O f D i a g r a m O b j e c t K e y a n y T y p e z b w N T n L X > < a : K e y V a l u e O f D i a g r a m O b j e c t K e y a n y T y p e z b w N T n L X > < a : K e y > < K e y > T a b l e s \ S u r v e y D a t a \ C o l u m n s \ D Q   R e a s o n < / K e y > < / a : K e y > < a : V a l u e   i : t y p e = " D i a g r a m D i s p l a y N o d e V i e w S t a t e " > < H e i g h t > 1 5 0 < / H e i g h t > < I s E x p a n d e d > t r u e < / I s E x p a n d e d > < W i d t h > 2 0 0 < / W i d t h > < / a : V a l u e > < / a : K e y V a l u e O f D i a g r a m O b j e c t K e y a n y T y p e z b w N T n L X > < a : K e y V a l u e O f D i a g r a m O b j e c t K e y a n y T y p e z b w N T n L X > < a : K e y > < K e y > R e l a t i o n s h i p s \ & l t ; T a b l e s \ F i l t e r D a t a \ C o l u m n s \ S u r v e y I D & g t ; - & l t ; T a b l e s \ S u r v e y D a t a \ C o l u m n s \ S u r v e y I D & g t ; < / K e y > < / a : K e y > < a : V a l u e   i : t y p e = " D i a g r a m D i s p l a y L i n k V i e w S t a t e " > < A u t o m a t i o n P r o p e r t y H e l p e r T e x t > E n d   p o i n t   1 :   ( 2 8 3 . 2 , 2 0 8 . 8 ) .   E n d   p o i n t   2 :   ( 3 6 5 . 6 , 1 6 6 )   < / A u t o m a t i o n P r o p e r t y H e l p e r T e x t > < L a y e d O u t > t r u e < / L a y e d O u t > < P o i n t s   x m l n s : b = " h t t p : / / s c h e m a s . d a t a c o n t r a c t . o r g / 2 0 0 4 / 0 7 / S y s t e m . W i n d o w s " > < b : P o i n t > < b : _ x > 2 8 3 . 2 < / b : _ x > < b : _ y > 2 0 8 . 8 0 0 0 0 0 0 0 0 0 0 0 0 7 < / b : _ y > < / b : P o i n t > < b : P o i n t > < b : _ x > 2 8 3 . 2 < / b : _ x > < b : _ y > 1 8 9 . 4 < / b : _ y > < / b : P o i n t > < b : P o i n t > < b : _ x > 2 8 5 . 2 < / b : _ x > < b : _ y > 1 8 7 . 4 < / b : _ y > < / b : P o i n t > < b : P o i n t > < b : _ x > 3 6 3 . 6 < / b : _ x > < b : _ y > 1 8 7 . 4 < / b : _ y > < / b : P o i n t > < b : P o i n t > < b : _ x > 3 6 5 . 6 < / b : _ x > < b : _ y > 1 8 5 . 4 < / b : _ y > < / b : P o i n t > < b : P o i n t > < b : _ x > 3 6 5 . 6 < / b : _ x > < b : _ y > 1 6 5 . 9 9 9 9 9 9 9 9 9 9 9 9 9 4 < / b : _ y > < / b : P o i n t > < / P o i n t s > < / a : V a l u e > < / a : K e y V a l u e O f D i a g r a m O b j e c t K e y a n y T y p e z b w N T n L X > < a : K e y V a l u e O f D i a g r a m O b j e c t K e y a n y T y p e z b w N T n L X > < a : K e y > < K e y > R e l a t i o n s h i p s \ & l t ; T a b l e s \ F i l t e r D a t a \ C o l u m n s \ S u r v e y I D & g t ; - & l t ; T a b l e s \ S u r v e y D a t a \ C o l u m n s \ S u r v e y I D & g t ; \ F K < / K e y > < / a : K e y > < a : V a l u e   i : t y p e = " D i a g r a m D i s p l a y L i n k E n d p o i n t V i e w S t a t e " > < H e i g h t > 1 6 < / H e i g h t > < L a b e l L o c a t i o n   x m l n s : b = " h t t p : / / s c h e m a s . d a t a c o n t r a c t . o r g / 2 0 0 4 / 0 7 / S y s t e m . W i n d o w s " > < b : _ x > 2 7 5 . 2 < / b : _ x > < b : _ y > 2 0 8 . 8 0 0 0 0 0 0 0 0 0 0 0 0 7 < / b : _ y > < / L a b e l L o c a t i o n > < L o c a t i o n   x m l n s : b = " h t t p : / / s c h e m a s . d a t a c o n t r a c t . o r g / 2 0 0 4 / 0 7 / S y s t e m . W i n d o w s " > < b : _ x > 2 8 3 . 2 < / b : _ x > < b : _ y > 2 2 4 . 8 0 0 0 0 0 0 0 0 0 0 0 0 7 < / b : _ y > < / L o c a t i o n > < S h a p e R o t a t e A n g l e > 2 7 0 < / S h a p e R o t a t e A n g l e > < W i d t h > 1 6 < / W i d t h > < / a : V a l u e > < / a : K e y V a l u e O f D i a g r a m O b j e c t K e y a n y T y p e z b w N T n L X > < a : K e y V a l u e O f D i a g r a m O b j e c t K e y a n y T y p e z b w N T n L X > < a : K e y > < K e y > R e l a t i o n s h i p s \ & l t ; T a b l e s \ F i l t e r D a t a \ C o l u m n s \ S u r v e y I D & g t ; - & l t ; T a b l e s \ S u r v e y D a t a \ C o l u m n s \ S u r v e y I D & g t ; \ P K < / K e y > < / a : K e y > < a : V a l u e   i : t y p e = " D i a g r a m D i s p l a y L i n k E n d p o i n t V i e w S t a t e " > < H e i g h t > 1 6 < / H e i g h t > < L a b e l L o c a t i o n   x m l n s : b = " h t t p : / / s c h e m a s . d a t a c o n t r a c t . o r g / 2 0 0 4 / 0 7 / S y s t e m . W i n d o w s " > < b : _ x > 3 5 7 . 6 < / b : _ x > < b : _ y > 1 4 9 . 9 9 9 9 9 9 9 9 9 9 9 9 9 4 < / b : _ y > < / L a b e l L o c a t i o n > < L o c a t i o n   x m l n s : b = " h t t p : / / s c h e m a s . d a t a c o n t r a c t . o r g / 2 0 0 4 / 0 7 / S y s t e m . W i n d o w s " > < b : _ x > 3 6 5 . 6 < / b : _ x > < b : _ y > 1 4 9 . 9 9 9 9 9 9 9 9 9 9 9 9 9 4 < / b : _ y > < / L o c a t i o n > < S h a p e R o t a t e A n g l e > 9 0 < / S h a p e R o t a t e A n g l e > < W i d t h > 1 6 < / W i d t h > < / a : V a l u e > < / a : K e y V a l u e O f D i a g r a m O b j e c t K e y a n y T y p e z b w N T n L X > < a : K e y V a l u e O f D i a g r a m O b j e c t K e y a n y T y p e z b w N T n L X > < a : K e y > < K e y > R e l a t i o n s h i p s \ & l t ; T a b l e s \ F i l t e r D a t a \ C o l u m n s \ S u r v e y I D & g t ; - & l t ; T a b l e s \ S u r v e y D a t a \ C o l u m n s \ S u r v e y I D & g t ; \ C r o s s F i l t e r < / K e y > < / a : K e y > < a : V a l u e   i : t y p e = " D i a g r a m D i s p l a y L i n k C r o s s F i l t e r V i e w S t a t e " > < P o i n t s   x m l n s : b = " h t t p : / / s c h e m a s . d a t a c o n t r a c t . o r g / 2 0 0 4 / 0 7 / S y s t e m . W i n d o w s " > < b : P o i n t > < b : _ x > 2 8 3 . 2 < / b : _ x > < b : _ y > 2 0 8 . 8 0 0 0 0 0 0 0 0 0 0 0 0 7 < / b : _ y > < / b : P o i n t > < b : P o i n t > < b : _ x > 2 8 3 . 2 < / b : _ x > < b : _ y > 1 8 9 . 4 < / b : _ y > < / b : P o i n t > < b : P o i n t > < b : _ x > 2 8 5 . 2 < / b : _ x > < b : _ y > 1 8 7 . 4 < / b : _ y > < / b : P o i n t > < b : P o i n t > < b : _ x > 3 6 3 . 6 < / b : _ x > < b : _ y > 1 8 7 . 4 < / b : _ y > < / b : P o i n t > < b : P o i n t > < b : _ x > 3 6 5 . 6 < / b : _ x > < b : _ y > 1 8 5 . 4 < / b : _ y > < / b : P o i n t > < b : P o i n t > < b : _ x > 3 6 5 . 6 < / b : _ x > < b : _ y > 1 6 5 . 9 9 9 9 9 9 9 9 9 9 9 9 9 4 < / b : _ y > < / b : P o i n t > < / P o i n t s > < / a : V a l u e > < / a : K e y V a l u e O f D i a g r a m O b j e c t K e y a n y T y p e z b w N T n L X > < a : K e y V a l u e O f D i a g r a m O b j e c t K e y a n y T y p e z b w N T n L X > < a : K e y > < K e y > R e l a t i o n s h i p s \ & l t ; T a b l e s \ S a m p l e D a t a \ C o l u m n s \ F i l t e r I D & g t ; - & l t ; T a b l e s \ F i l t e r D a t a \ C o l u m n s \ F i l t e r I D & g t ; < / K e y > < / a : K e y > < a : V a l u e   i : t y p e = " D i a g r a m D i s p l a y L i n k V i e w S t a t e " > < A u t o m a t i o n P r o p e r t y H e l p e r T e x t > E n d   p o i n t   1 :   ( 5 0 4 . 4 , 3 4 4 . 5 8 0 9 5 2 ) .   E n d   p o i n t   2 :   ( 3 9 9 . 2 , 3 3 4 . 2 )   < / A u t o m a t i o n P r o p e r t y H e l p e r T e x t > < L a y e d O u t > t r u e < / L a y e d O u t > < P o i n t s   x m l n s : b = " h t t p : / / s c h e m a s . d a t a c o n t r a c t . o r g / 2 0 0 4 / 0 7 / S y s t e m . W i n d o w s " > < b : P o i n t > < b : _ x > 5 0 4 . 4 0 0 0 0 0 0 0 0 0 0 0 0 9 < / b : _ x > < b : _ y > 3 4 4 . 5 8 0 9 5 2 < / b : _ y > < / b : P o i n t > < b : P o i n t > < b : _ x > 4 5 3 . 7 9 9 9 9 9 9 9 9 9 9 9 9 5 < / b : _ x > < b : _ y > 3 4 4 . 5 8 0 9 5 2 < / b : _ y > < / b : P o i n t > < b : P o i n t > < b : _ x > 4 5 1 . 7 9 9 9 9 9 9 9 9 9 9 9 9 5 < / b : _ x > < b : _ y > 3 4 2 . 5 8 0 9 5 2 < / b : _ y > < / b : P o i n t > < b : P o i n t > < b : _ x > 4 5 1 . 7 9 9 9 9 9 9 9 9 9 9 9 9 5 < / b : _ x > < b : _ y > 3 3 6 . 2 < / b : _ y > < / b : P o i n t > < b : P o i n t > < b : _ x > 4 4 9 . 7 9 9 9 9 9 9 9 9 9 9 9 9 5 < / b : _ x > < b : _ y > 3 3 4 . 2 < / b : _ y > < / b : P o i n t > < b : P o i n t > < b : _ x > 3 9 9 . 2 0 0 0 0 0 0 0 0 0 0 0 2 7 < / b : _ x > < b : _ y > 3 3 4 . 2 < / b : _ y > < / b : P o i n t > < / P o i n t s > < / a : V a l u e > < / a : K e y V a l u e O f D i a g r a m O b j e c t K e y a n y T y p e z b w N T n L X > < a : K e y V a l u e O f D i a g r a m O b j e c t K e y a n y T y p e z b w N T n L X > < a : K e y > < K e y > R e l a t i o n s h i p s \ & l t ; T a b l e s \ S a m p l e D a t a \ C o l u m n s \ F i l t e r I D & g t ; - & l t ; T a b l e s \ F i l t e r D a t a \ C o l u m n s \ F i l t e r I D & g t ; \ F K < / K e y > < / a : K e y > < a : V a l u e   i : t y p e = " D i a g r a m D i s p l a y L i n k E n d p o i n t V i e w S t a t e " > < H e i g h t > 1 6 < / H e i g h t > < L a b e l L o c a t i o n   x m l n s : b = " h t t p : / / s c h e m a s . d a t a c o n t r a c t . o r g / 2 0 0 4 / 0 7 / S y s t e m . W i n d o w s " > < b : _ x > 5 0 4 . 4 0 0 0 0 0 0 0 0 0 0 0 0 9 < / b : _ x > < b : _ y > 3 3 6 . 5 8 0 9 5 2 < / b : _ y > < / L a b e l L o c a t i o n > < L o c a t i o n   x m l n s : b = " h t t p : / / s c h e m a s . d a t a c o n t r a c t . o r g / 2 0 0 4 / 0 7 / S y s t e m . W i n d o w s " > < b : _ x > 5 2 0 . 4 0 0 0 0 0 0 0 0 0 0 0 0 9 < / b : _ x > < b : _ y > 3 4 4 . 5 8 0 9 5 2 < / b : _ y > < / L o c a t i o n > < S h a p e R o t a t e A n g l e > 1 8 0 < / S h a p e R o t a t e A n g l e > < W i d t h > 1 6 < / W i d t h > < / a : V a l u e > < / a : K e y V a l u e O f D i a g r a m O b j e c t K e y a n y T y p e z b w N T n L X > < a : K e y V a l u e O f D i a g r a m O b j e c t K e y a n y T y p e z b w N T n L X > < a : K e y > < K e y > R e l a t i o n s h i p s \ & l t ; T a b l e s \ S a m p l e D a t a \ C o l u m n s \ F i l t e r I D & g t ; - & l t ; T a b l e s \ F i l t e r D a t a \ C o l u m n s \ F i l t e r I D & g t ; \ P K < / K e y > < / a : K e y > < a : V a l u e   i : t y p e = " D i a g r a m D i s p l a y L i n k E n d p o i n t V i e w S t a t e " > < H e i g h t > 1 6 < / H e i g h t > < L a b e l L o c a t i o n   x m l n s : b = " h t t p : / / s c h e m a s . d a t a c o n t r a c t . o r g / 2 0 0 4 / 0 7 / S y s t e m . W i n d o w s " > < b : _ x > 3 8 3 . 2 0 0 0 0 0 0 0 0 0 0 0 2 7 < / b : _ x > < b : _ y > 3 2 6 . 2 < / b : _ y > < / L a b e l L o c a t i o n > < L o c a t i o n   x m l n s : b = " h t t p : / / s c h e m a s . d a t a c o n t r a c t . o r g / 2 0 0 4 / 0 7 / S y s t e m . W i n d o w s " > < b : _ x > 3 8 3 . 2 0 0 0 0 0 0 0 0 0 0 0 2 7 < / b : _ x > < b : _ y > 3 3 4 . 2 < / b : _ y > < / L o c a t i o n > < S h a p e R o t a t e A n g l e > 3 6 0 < / S h a p e R o t a t e A n g l e > < W i d t h > 1 6 < / W i d t h > < / a : V a l u e > < / a : K e y V a l u e O f D i a g r a m O b j e c t K e y a n y T y p e z b w N T n L X > < a : K e y V a l u e O f D i a g r a m O b j e c t K e y a n y T y p e z b w N T n L X > < a : K e y > < K e y > R e l a t i o n s h i p s \ & l t ; T a b l e s \ S a m p l e D a t a \ C o l u m n s \ F i l t e r I D & g t ; - & l t ; T a b l e s \ F i l t e r D a t a \ C o l u m n s \ F i l t e r I D & g t ; \ C r o s s F i l t e r < / K e y > < / a : K e y > < a : V a l u e   i : t y p e = " D i a g r a m D i s p l a y L i n k C r o s s F i l t e r V i e w S t a t e " > < P o i n t s   x m l n s : b = " h t t p : / / s c h e m a s . d a t a c o n t r a c t . o r g / 2 0 0 4 / 0 7 / S y s t e m . W i n d o w s " > < b : P o i n t > < b : _ x > 5 0 4 . 4 0 0 0 0 0 0 0 0 0 0 0 0 9 < / b : _ x > < b : _ y > 3 4 4 . 5 8 0 9 5 2 < / b : _ y > < / b : P o i n t > < b : P o i n t > < b : _ x > 4 5 3 . 7 9 9 9 9 9 9 9 9 9 9 9 9 5 < / b : _ x > < b : _ y > 3 4 4 . 5 8 0 9 5 2 < / b : _ y > < / b : P o i n t > < b : P o i n t > < b : _ x > 4 5 1 . 7 9 9 9 9 9 9 9 9 9 9 9 9 5 < / b : _ x > < b : _ y > 3 4 2 . 5 8 0 9 5 2 < / b : _ y > < / b : P o i n t > < b : P o i n t > < b : _ x > 4 5 1 . 7 9 9 9 9 9 9 9 9 9 9 9 9 5 < / b : _ x > < b : _ y > 3 3 6 . 2 < / b : _ y > < / b : P o i n t > < b : P o i n t > < b : _ x > 4 4 9 . 7 9 9 9 9 9 9 9 9 9 9 9 9 5 < / b : _ x > < b : _ y > 3 3 4 . 2 < / b : _ y > < / b : P o i n t > < b : P o i n t > < b : _ x > 3 9 9 . 2 0 0 0 0 0 0 0 0 0 0 0 2 7 < / b : _ x > < b : _ y > 3 3 4 . 2 < / b : _ y > < / b : P o i n t > < / P o i n t s > < / a : V a l u e > < / a : K e y V a l u e O f D i a g r a m O b j e c t K e y a n y T y p e z b w N T n L X > < / V i e w S t a t e s > < / D i a g r a m M a n a g e r . S e r i a l i z a b l e D i a g r a m > < / A r r a y O f D i a g r a m M a n a g e r . S e r i a l i z a b l e D i a g r a m > ] ] > < / C u s t o m C o n t e n t > < / G e m i n i > 
</file>

<file path=customXml/item2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 2 0 1 9 - 1 1 - 1 2 T 1 6 : 0 4 : 4 3 . 0 1 1 2 1 5 9 - 0 7 : 0 0 < / L a s t P r o c e s s e d T i m e > < / D a t a M o d e l i n g S a n d b o x . S e r i a l i z e d S a n d b o x E r r o r C a c h e > ] ] > < / C u s t o m C o n t e n t > < / G e m i n i > 
</file>

<file path=customXml/item24.xml>��< ? x m l   v e r s i o n = " 1 . 0 "   e n c o d i n g = " U T F - 1 6 " ? > < G e m i n i   x m l n s = " h t t p : / / g e m i n i / p i v o t c u s t o m i z a t i o n / T a b l e X M L _ S u r v e y D a t a _ f 1 0 0 c f 0 0 - 9 4 6 9 - 4 3 9 5 - 9 1 8 0 - 2 7 6 b 5 4 3 c 0 c 7 2 " > < C u s t o m C o n t e n t > < ! [ C D A T A [ < T a b l e W i d g e t G r i d S e r i a l i z a t i o n   x m l n s : x s i = " h t t p : / / w w w . w 3 . o r g / 2 0 0 1 / X M L S c h e m a - i n s t a n c e "   x m l n s : x s d = " h t t p : / / w w w . w 3 . o r g / 2 0 0 1 / X M L S c h e m a " > < C o l u m n S u g g e s t e d T y p e   / > < C o l u m n F o r m a t   / > < C o l u m n A c c u r a c y   / > < C o l u m n C u r r e n c y S y m b o l   / > < C o l u m n P o s i t i v e P a t t e r n   / > < C o l u m n N e g a t i v e P a t t e r n   / > < C o l u m n W i d t h s > < i t e m > < k e y > < s t r i n g > O b j e c t I D < / s t r i n g > < / k e y > < v a l u e > < i n t > 1 1 2 < / i n t > < / v a l u e > < / i t e m > < i t e m > < k e y > < s t r i n g > D a t e < / s t r i n g > < / k e y > < v a l u e > < i n t > 7 9 < / i n t > < / v a l u e > < / i t e m > < i t e m > < k e y > < s t r i n g > T i m e < / s t r i n g > < / k e y > < v a l u e > < i n t > 8 0 < / i n t > < / v a l u e > < / i t e m > < i t e m > < k e y > < s t r i n g > S a m p l e r 1 < / s t r i n g > < / k e y > < v a l u e > < i n t > 1 1 6 < / i n t > < / v a l u e > < / i t e m > < i t e m > < k e y > < s t r i n g > S a m p l e r 2 < / s t r i n g > < / k e y > < v a l u e > < i n t > 1 1 6 < / i n t > < / v a l u e > < / i t e m > < i t e m > < k e y > < s t r i n g > S u r v e y o r 3 < / s t r i n g > < / k e y > < v a l u e > < i n t > 1 2 3 < / i n t > < / v a l u e > < / i t e m > < i t e m > < k e y > < s t r i n g > a c c o u n t _ h i d d e n < / s t r i n g > < / k e y > < v a l u e > < i n t > 1 6 6 < / i n t > < / v a l u e > < / i t e m > < i t e m > < k e y > < s t r i n g > R e s i d e n c e _ T y p e < / s t r i n g > < / k e y > < v a l u e > < i n t > 1 6 5 < / i n t > < / v a l u e > < / i t e m > < i t e m > < k e y > < s t r i n g > s e r v i c e _ l i n e _ m a t e r i a l < / s t r i n g > < / k e y > < v a l u e > < i n t > 2 0 5 < / i n t > < / v a l u e > < / i t e m > < i t e m > < k e y > < s t r i n g > p l u m b i n g _ m a t e r i a l < / s t r i n g > < / k e y > < v a l u e > < i n t > 1 8 7 < / i n t > < / v a l u e > < / i t e m > < i t e m > < k e y > < s t r i n g > i n d o o r _ p l u m b i n g _ e x t e n s i v e < / s t r i n g > < / k e y > < v a l u e > < i n t > 2 5 6 < / i n t > < / v a l u e > < / i t e m > < i t e m > < k e y > < s t r i n g > R e c e n t _ P l u m b i n g _ C h a n g e s < / s t r i n g > < / k e y > < v a l u e > < i n t > 2 5 0 < / i n t > < / v a l u e > < / i t e m > < i t e m > < k e y > < s t r i n g > P l u m b i n g _ C h a n g e _ D e t a i l < / s t r i n g > < / k e y > < v a l u e > < i n t > 2 3 4 < / i n t > < / v a l u e > < / i t e m > < i t e m > < k e y > < s t r i n g > r e c e n t _ c o n s t r u c t i o n < / s t r i n g > < / k e y > < v a l u e > < i n t > 1 9 9 < / i n t > < / v a l u e > < / i t e m > < i t e m > < k e y > < s t r i n g > r e c e n t _ c o n t s t r u c t i o n _ n o t e s < / s t r i n g > < / k e y > < v a l u e > < i n t > 2 5 7 < / i n t > < / v a l u e > < / i t e m > < i t e m > < k e y > < s t r i n g > F a u c e t _ L o c a t i o n < / s t r i n g > < / k e y > < v a l u e > < i n t > 1 6 8 < / i n t > < / v a l u e > < / i t e m > < i t e m > < k e y > < s t r i n g > T i m e _ S i n c e _ U s e _ K i t c h e n < / s t r i n g > < / k e y > < v a l u e > < i n t > 2 3 3 < / i n t > < / v a l u e > < / i t e m > < i t e m > < k e y > < s t r i n g > T i m e _ S i n c e _ U s e _ H o m e < / s t r i n g > < / k e y > < v a l u e > < i n t > 2 2 2 < / i n t > < / v a l u e > < / i t e m > < i t e m > < k e y > < s t r i n g > M a j o r _ U s e < / s t r i n g > < / k e y > < v a l u e > < i n t > 1 2 8 < / i n t > < / v a l u e > < / i t e m > < i t e m > < k e y > < s t r i n g > A p p r o x _ L e n g t h _ M a i n < / s t r i n g > < / k e y > < v a l u e > < i n t > 2 0 8 < / i n t > < / v a l u e > < / i t e m > < i t e m > < k e y > < s t r i n g > C o m m e n t s < / s t r i n g > < / k e y > < v a l u e > < i n t > 1 2 6 < / i n t > < / v a l u e > < / i t e m > < i t e m > < k e y > < s t r i n g > C r e a t i o n D a t e < / s t r i n g > < / k e y > < v a l u e > < i n t > 1 4 5 < / i n t > < / v a l u e > < / i t e m > < i t e m > < k e y > < s t r i n g > C r e a t o r < / s t r i n g > < / k e y > < v a l u e > < i n t > 1 0 1 < / i n t > < / v a l u e > < / i t e m > < i t e m > < k e y > < s t r i n g > E d i t D a t e < / s t r i n g > < / k e y > < v a l u e > < i n t > 1 0 8 < / i n t > < / v a l u e > < / i t e m > < i t e m > < k e y > < s t r i n g > E d i t o r < / s t r i n g > < / k e y > < v a l u e > < i n t > 8 9 < / i n t > < / v a l u e > < / i t e m > < i t e m > < k e y > < s t r i n g > D a t e _ H i d d e n _ S a m p l e < / s t r i n g > < / k e y > < v a l u e > < i n t > 2 0 8 < / i n t > < / v a l u e > < / i t e m > < i t e m > < k e y > < s t r i n g > D a t e _ H i d d e n _ C h a i n < / s t r i n g > < / k e y > < v a l u e > < i n t > 1 9 5 < / i n t > < / v a l u e > < / i t e m > < i t e m > < k e y > < s t r i n g > T i m e _ H i d d e n < / s t r i n g > < / k e y > < v a l u e > < i n t > 1 4 4 < / i n t > < / v a l u e > < / i t e m > < i t e m > < k e y > < s t r i n g > S a m p l e r 1 ' s   N a m e < / s t r i n g > < / k e y > < v a l u e > < i n t > 1 7 7 < / i n t > < / v a l u e > < / i t e m > < i t e m > < k e y > < s t r i n g > S a m p l e r   2 ' s   N a m e < / s t r i n g > < / k e y > < v a l u e > < i n t > 1 8 1 < / i n t > < / v a l u e > < / i t e m > < i t e m > < k e y > < s t r i n g > S a m p l e r   3 < / s t r i n g > < / k e y > < v a l u e > < i n t > 1 2 0 < / i n t > < / v a l u e > < / i t e m > < i t e m > < k e y > < s t r i n g > a d d r e s s _ n o t _ l i s t e d < / s t r i n g > < / k e y > < v a l u e > < i n t > 1 8 9 < / i n t > < / v a l u e > < / i t e m > < i t e m > < k e y > < s t r i n g > H o m e o w n e r _ T e n n a n t < / s t r i n g > < / k e y > < v a l u e > < i n t > 2 0 9 < / i n t > < / v a l u e > < / i t e m > < i t e m > < k e y > < s t r i n g > S a m p l e r 3 _ N a m e < / s t r i n g > < / k e y > < v a l u e > < i n t > 1 7 0 < / i n t > < / v a l u e > < / i t e m > < i t e m > < k e y > < s t r i n g > S u r v e y I D < / s t r i n g > < / k e y > < v a l u e > < i n t > 1 1 4 < / i n t > < / v a l u e > < / i t e m > < i t e m > < k e y > < s t r i n g > D i s t i n c t A d d I D < / s t r i n g > < / k e y > < v a l u e > < i n t > 1 5 1 < / i n t > < / v a l u e > < / i t e m > < i t e m > < k e y > < s t r i n g > V i s i t # < / s t r i n g > < / k e y > < v a l u e > < i n t > 8 5 < / i n t > < / v a l u e > < / i t e m > < i t e m > < k e y > < s t r i n g > D Q _ S u r v e y < / s t r i n g > < / k e y > < v a l u e > < i n t > 1 3 0 < / i n t > < / v a l u e > < / i t e m > < i t e m > < k e y > < s t r i n g > D Q   R e a s o n < / s t r i n g > < / k e y > < v a l u e > < i n t > 1 2 8 < / i n t > < / v a l u e > < / i t e m > < / C o l u m n W i d t h s > < C o l u m n D i s p l a y I n d e x > < i t e m > < k e y > < s t r i n g > O b j e c t I D < / s t r i n g > < / k e y > < v a l u e > < i n t > 0 < / i n t > < / v a l u e > < / i t e m > < i t e m > < k e y > < s t r i n g > D a t e < / s t r i n g > < / k e y > < v a l u e > < i n t > 1 < / i n t > < / v a l u e > < / i t e m > < i t e m > < k e y > < s t r i n g > T i m e < / s t r i n g > < / k e y > < v a l u e > < i n t > 2 < / i n t > < / v a l u e > < / i t e m > < i t e m > < k e y > < s t r i n g > S a m p l e r 1 < / s t r i n g > < / k e y > < v a l u e > < i n t > 3 < / i n t > < / v a l u e > < / i t e m > < i t e m > < k e y > < s t r i n g > S a m p l e r 2 < / s t r i n g > < / k e y > < v a l u e > < i n t > 4 < / i n t > < / v a l u e > < / i t e m > < i t e m > < k e y > < s t r i n g > S u r v e y o r 3 < / s t r i n g > < / k e y > < v a l u e > < i n t > 5 < / i n t > < / v a l u e > < / i t e m > < i t e m > < k e y > < s t r i n g > a c c o u n t _ h i d d e n < / s t r i n g > < / k e y > < v a l u e > < i n t > 6 < / i n t > < / v a l u e > < / i t e m > < i t e m > < k e y > < s t r i n g > R e s i d e n c e _ T y p e < / s t r i n g > < / k e y > < v a l u e > < i n t > 7 < / i n t > < / v a l u e > < / i t e m > < i t e m > < k e y > < s t r i n g > s e r v i c e _ l i n e _ m a t e r i a l < / s t r i n g > < / k e y > < v a l u e > < i n t > 8 < / i n t > < / v a l u e > < / i t e m > < i t e m > < k e y > < s t r i n g > p l u m b i n g _ m a t e r i a l < / s t r i n g > < / k e y > < v a l u e > < i n t > 9 < / i n t > < / v a l u e > < / i t e m > < i t e m > < k e y > < s t r i n g > i n d o o r _ p l u m b i n g _ e x t e n s i v e < / s t r i n g > < / k e y > < v a l u e > < i n t > 1 0 < / i n t > < / v a l u e > < / i t e m > < i t e m > < k e y > < s t r i n g > R e c e n t _ P l u m b i n g _ C h a n g e s < / s t r i n g > < / k e y > < v a l u e > < i n t > 1 1 < / i n t > < / v a l u e > < / i t e m > < i t e m > < k e y > < s t r i n g > P l u m b i n g _ C h a n g e _ D e t a i l < / s t r i n g > < / k e y > < v a l u e > < i n t > 1 2 < / i n t > < / v a l u e > < / i t e m > < i t e m > < k e y > < s t r i n g > r e c e n t _ c o n s t r u c t i o n < / s t r i n g > < / k e y > < v a l u e > < i n t > 1 3 < / i n t > < / v a l u e > < / i t e m > < i t e m > < k e y > < s t r i n g > r e c e n t _ c o n t s t r u c t i o n _ n o t e s < / s t r i n g > < / k e y > < v a l u e > < i n t > 1 4 < / i n t > < / v a l u e > < / i t e m > < i t e m > < k e y > < s t r i n g > F a u c e t _ L o c a t i o n < / s t r i n g > < / k e y > < v a l u e > < i n t > 1 5 < / i n t > < / v a l u e > < / i t e m > < i t e m > < k e y > < s t r i n g > T i m e _ S i n c e _ U s e _ K i t c h e n < / s t r i n g > < / k e y > < v a l u e > < i n t > 1 6 < / i n t > < / v a l u e > < / i t e m > < i t e m > < k e y > < s t r i n g > T i m e _ S i n c e _ U s e _ H o m e < / s t r i n g > < / k e y > < v a l u e > < i n t > 1 7 < / i n t > < / v a l u e > < / i t e m > < i t e m > < k e y > < s t r i n g > M a j o r _ U s e < / s t r i n g > < / k e y > < v a l u e > < i n t > 1 8 < / i n t > < / v a l u e > < / i t e m > < i t e m > < k e y > < s t r i n g > A p p r o x _ L e n g t h _ M a i n < / s t r i n g > < / k e y > < v a l u e > < i n t > 1 9 < / i n t > < / v a l u e > < / i t e m > < i t e m > < k e y > < s t r i n g > C o m m e n t s < / s t r i n g > < / k e y > < v a l u e > < i n t > 2 0 < / i n t > < / v a l u e > < / i t e m > < i t e m > < k e y > < s t r i n g > C r e a t i o n D a t e < / s t r i n g > < / k e y > < v a l u e > < i n t > 2 1 < / i n t > < / v a l u e > < / i t e m > < i t e m > < k e y > < s t r i n g > C r e a t o r < / s t r i n g > < / k e y > < v a l u e > < i n t > 2 2 < / i n t > < / v a l u e > < / i t e m > < i t e m > < k e y > < s t r i n g > E d i t D a t e < / s t r i n g > < / k e y > < v a l u e > < i n t > 2 3 < / i n t > < / v a l u e > < / i t e m > < i t e m > < k e y > < s t r i n g > E d i t o r < / s t r i n g > < / k e y > < v a l u e > < i n t > 2 4 < / i n t > < / v a l u e > < / i t e m > < i t e m > < k e y > < s t r i n g > D a t e _ H i d d e n _ S a m p l e < / s t r i n g > < / k e y > < v a l u e > < i n t > 2 5 < / i n t > < / v a l u e > < / i t e m > < i t e m > < k e y > < s t r i n g > D a t e _ H i d d e n _ C h a i n < / s t r i n g > < / k e y > < v a l u e > < i n t > 2 6 < / i n t > < / v a l u e > < / i t e m > < i t e m > < k e y > < s t r i n g > T i m e _ H i d d e n < / s t r i n g > < / k e y > < v a l u e > < i n t > 2 7 < / i n t > < / v a l u e > < / i t e m > < i t e m > < k e y > < s t r i n g > S a m p l e r 1 ' s   N a m e < / s t r i n g > < / k e y > < v a l u e > < i n t > 2 8 < / i n t > < / v a l u e > < / i t e m > < i t e m > < k e y > < s t r i n g > S a m p l e r   2 ' s   N a m e < / s t r i n g > < / k e y > < v a l u e > < i n t > 2 9 < / i n t > < / v a l u e > < / i t e m > < i t e m > < k e y > < s t r i n g > S a m p l e r   3 < / s t r i n g > < / k e y > < v a l u e > < i n t > 3 0 < / i n t > < / v a l u e > < / i t e m > < i t e m > < k e y > < s t r i n g > a d d r e s s _ n o t _ l i s t e d < / s t r i n g > < / k e y > < v a l u e > < i n t > 3 1 < / i n t > < / v a l u e > < / i t e m > < i t e m > < k e y > < s t r i n g > H o m e o w n e r _ T e n n a n t < / s t r i n g > < / k e y > < v a l u e > < i n t > 3 2 < / i n t > < / v a l u e > < / i t e m > < i t e m > < k e y > < s t r i n g > S a m p l e r 3 _ N a m e < / s t r i n g > < / k e y > < v a l u e > < i n t > 3 3 < / i n t > < / v a l u e > < / i t e m > < i t e m > < k e y > < s t r i n g > S u r v e y I D < / s t r i n g > < / k e y > < v a l u e > < i n t > 3 8 < / i n t > < / v a l u e > < / i t e m > < i t e m > < k e y > < s t r i n g > D i s t i n c t A d d I D < / s t r i n g > < / k e y > < v a l u e > < i n t > 3 7 < / i n t > < / v a l u e > < / i t e m > < i t e m > < k e y > < s t r i n g > V i s i t # < / s t r i n g > < / k e y > < v a l u e > < i n t > 3 4 < / i n t > < / v a l u e > < / i t e m > < i t e m > < k e y > < s t r i n g > D Q _ S u r v e y < / s t r i n g > < / k e y > < v a l u e > < i n t > 3 5 < / i n t > < / v a l u e > < / i t e m > < i t e m > < k e y > < s t r i n g > D Q   R e a s o n < / s t r i n g > < / k e y > < v a l u e > < i n t > 3 6 < / 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R e l a t i o n s h i p A u t o D e t e c t i o n E n a b l e d " > < C u s t o m C o n t e n t > < ! [ C D A T A [ T r u e ] ] > < / C u s t o m C o n t e n t > < / G e m i n i > 
</file>

<file path=customXml/item26.xml>��< ? x m l   v e r s i o n = " 1 . 0 "   e n c o d i n g = " U T F - 1 6 " ? > < G e m i n i   x m l n s = " h t t p : / / g e m i n i / p i v o t c u s t o m i z a t i o n / S a n d b o x N o n E m p t y " > < C u s t o m C o n t e n t > < ! [ C D A T A [ 1 ] ] > < / C u s t o m C o n t e n t > < / G e m i n i > 
</file>

<file path=customXml/item27.xml><?xml version="1.0" encoding="utf-8"?>
<p:properties xmlns:p="http://schemas.microsoft.com/office/2006/metadata/properties" xmlns:xsi="http://www.w3.org/2001/XMLSchema-instance" xmlns:pc="http://schemas.microsoft.com/office/infopath/2007/PartnerControls">
  <documentManagement/>
</p:properties>
</file>

<file path=customXml/item28.xml>��< ? x m l   v e r s i o n = " 1 . 0 "   e n c o d i n g = " U T F - 1 6 " ? > < G e m i n i   x m l n s = " h t t p : / / g e m i n i / p i v o t c u s t o m i z a t i o n / T a b l e X M L _ S a m p l e D a t a _ 6 1 8 5 3 9 6 7 - b 1 4 3 - 4 5 c 3 - a 5 9 7 - b a 9 d 3 e f c 5 c 8 e " > < C u s t o m C o n t e n t > < ! [ C D A T A [ < T a b l e W i d g e t G r i d S e r i a l i z a t i o n   x m l n s : x s i = " h t t p : / / w w w . w 3 . o r g / 2 0 0 1 / X M L S c h e m a - i n s t a n c e "   x m l n s : x s d = " h t t p : / / w w w . w 3 . o r g / 2 0 0 1 / X M L S c h e m a " > < C o l u m n S u g g e s t e d T y p e   / > < C o l u m n F o r m a t   / > < C o l u m n A c c u r a c y   / > < C o l u m n C u r r e n c y S y m b o l   / > < C o l u m n P o s i t i v e P a t t e r n   / > < C o l u m n N e g a t i v e P a t t e r n   / > < C o l u m n W i d t h s > < i t e m > < k e y > < s t r i n g > S u r v e y I D < / s t r i n g > < / k e y > < v a l u e > < i n t > 1 1 4 < / i n t > < / v a l u e > < / i t e m > < i t e m > < k e y > < s t r i n g > L e a d _ R e s u l t _ u g L < / s t r i n g > < / k e y > < v a l u e > < i n t > 1 7 1 < / i n t > < / v a l u e > < / i t e m > < i t e m > < k e y > < s t r i n g > E x c l u d e F i l t e r 1 < / s t r i n g > < / k e y > < v a l u e > < i n t > 1 5 0 < / i n t > < / v a l u e > < / i t e m > < i t e m > < k e y > < s t r i n g > E x c l u d e F i l t e r 2 < / s t r i n g > < / k e y > < v a l u e > < i n t > 1 5 0 < / i n t > < / v a l u e > < / i t e m > < i t e m > < k e y > < s t r i n g > D i s t i n c t A d d I D < / s t r i n g > < / k e y > < v a l u e > < i n t > 1 5 1 < / i n t > < / v a l u e > < / i t e m > < i t e m > < k e y > < s t r i n g > F i l t e r I D < / s t r i n g > < / k e y > < v a l u e > < i n t > 1 0 0 < / i n t > < / v a l u e > < / i t e m > < i t e m > < k e y > < s t r i n g > S a m p l e T a b l e I D < / s t r i n g > < / k e y > < v a l u e > < i n t > 1 5 7 < / i n t > < / v a l u e > < / i t e m > < i t e m > < k e y > < s t r i n g > D a t e < / s t r i n g > < / k e y > < v a l u e > < i n t > 7 9 < / i n t > < / v a l u e > < / i t e m > < i t e m > < k e y > < s t r i n g > T r e a t m e n t < / s t r i n g > < / k e y > < v a l u e > < i n t > 1 2 2 < / i n t > < / v a l u e > < / i t e m > < i t e m > < k e y > < s t r i n g > F i l t e r C o l o r < / s t r i n g > < / k e y > < v a l u e > < i n t > 1 2 3 < / i n t > < / v a l u e > < / i t e m > < i t e m > < k e y > < s t r i n g > S a m p l e T y p e < / s t r i n g > < / k e y > < v a l u e > < i n t > 1 3 5 < / i n t > < / v a l u e > < / i t e m > < i t e m > < k e y > < s t r i n g > A p p r o x C u m V o l < / s t r i n g > < / k e y > < v a l u e > < i n t > 1 5 8 < / i n t > < / v a l u e > < / i t e m > < i t e m > < k e y > < s t r i n g > T i m e S i n c e F a u c e t T u r n e d O n < / s t r i n g > < / k e y > < v a l u e > < i n t > 2 4 7 < / i n t > < / v a l u e > < / i t e m > < i t e m > < k e y > < s t r i n g > S a m p l e O r d e r N o < / s t r i n g > < / k e y > < v a l u e > < i n t > 1 6 7 < / i n t > < / v a l u e > < / i t e m > < i t e m > < k e y > < s t r i n g > S a m p l e A n o n I D < / s t r i n g > < / k e y > < v a l u e > < i n t > 1 5 8 < / i n t > < / v a l u e > < / i t e m > < i t e m > < k e y > < s t r i n g > D Q < / s t r i n g > < / k e y > < v a l u e > < i n t > 6 8 < / i n t > < / v a l u e > < / i t e m > < i t e m > < k e y > < s t r i n g > D Q _ N o t e < / s t r i n g > < / k e y > < v a l u e > < i n t > 1 1 4 < / i n t > < / v a l u e > < / i t e m > < / C o l u m n W i d t h s > < C o l u m n D i s p l a y I n d e x > < i t e m > < k e y > < s t r i n g > S u r v e y I D < / s t r i n g > < / k e y > < v a l u e > < i n t > 0 < / i n t > < / v a l u e > < / i t e m > < i t e m > < k e y > < s t r i n g > L e a d _ R e s u l t _ u g L < / s t r i n g > < / k e y > < v a l u e > < i n t > 1 < / i n t > < / v a l u e > < / i t e m > < i t e m > < k e y > < s t r i n g > E x c l u d e F i l t e r 1 < / s t r i n g > < / k e y > < v a l u e > < i n t > 2 < / i n t > < / v a l u e > < / i t e m > < i t e m > < k e y > < s t r i n g > E x c l u d e F i l t e r 2 < / s t r i n g > < / k e y > < v a l u e > < i n t > 3 < / i n t > < / v a l u e > < / i t e m > < i t e m > < k e y > < s t r i n g > D i s t i n c t A d d I D < / s t r i n g > < / k e y > < v a l u e > < i n t > 4 < / i n t > < / v a l u e > < / i t e m > < i t e m > < k e y > < s t r i n g > F i l t e r I D < / s t r i n g > < / k e y > < v a l u e > < i n t > 5 < / i n t > < / v a l u e > < / i t e m > < i t e m > < k e y > < s t r i n g > S a m p l e T a b l e I D < / s t r i n g > < / k e y > < v a l u e > < i n t > 6 < / i n t > < / v a l u e > < / i t e m > < i t e m > < k e y > < s t r i n g > D a t e < / s t r i n g > < / k e y > < v a l u e > < i n t > 7 < / i n t > < / v a l u e > < / i t e m > < i t e m > < k e y > < s t r i n g > T r e a t m e n t < / s t r i n g > < / k e y > < v a l u e > < i n t > 8 < / i n t > < / v a l u e > < / i t e m > < i t e m > < k e y > < s t r i n g > F i l t e r C o l o r < / s t r i n g > < / k e y > < v a l u e > < i n t > 9 < / i n t > < / v a l u e > < / i t e m > < i t e m > < k e y > < s t r i n g > S a m p l e T y p e < / s t r i n g > < / k e y > < v a l u e > < i n t > 1 0 < / i n t > < / v a l u e > < / i t e m > < i t e m > < k e y > < s t r i n g > A p p r o x C u m V o l < / s t r i n g > < / k e y > < v a l u e > < i n t > 1 1 < / i n t > < / v a l u e > < / i t e m > < i t e m > < k e y > < s t r i n g > T i m e S i n c e F a u c e t T u r n e d O n < / s t r i n g > < / k e y > < v a l u e > < i n t > 1 2 < / i n t > < / v a l u e > < / i t e m > < i t e m > < k e y > < s t r i n g > S a m p l e O r d e r N o < / s t r i n g > < / k e y > < v a l u e > < i n t > 1 3 < / i n t > < / v a l u e > < / i t e m > < i t e m > < k e y > < s t r i n g > S a m p l e A n o n I D < / s t r i n g > < / k e y > < v a l u e > < i n t > 1 4 < / i n t > < / v a l u e > < / i t e m > < i t e m > < k e y > < s t r i n g > D Q < / s t r i n g > < / k e y > < v a l u e > < i n t > 1 5 < / i n t > < / v a l u e > < / i t e m > < i t e m > < k e y > < s t r i n g > D Q _ N o t e < / s t r i n g > < / k e y > < v a l u e > < i n t > 1 6 < / 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 F i l t e r D a t a 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 F i l t e r D a t a 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 C o l u m n s \ F i l t e r I D < / K e y > < / a : K e y > < a : V a l u e   i : t y p e = " T a b l e W i d g e t B a s e V i e w S t a t e " / > < / a : K e y V a l u e O f D i a g r a m O b j e c t K e y a n y T y p e z b w N T n L X > < a : K e y V a l u e O f D i a g r a m O b j e c t K e y a n y T y p e z b w N T n L X > < a : K e y > < K e y > C o l u m n s \ S u r v e y I D < / K e y > < / a : K e y > < a : V a l u e   i : t y p e = " T a b l e W i d g e t B a s e V i e w S t a t e " / > < / a : K e y V a l u e O f D i a g r a m O b j e c t K e y a n y T y p e z b w N T n L X > < a : K e y V a l u e O f D i a g r a m O b j e c t K e y a n y T y p e z b w N T n L X > < a : K e y > < K e y > C o l u m n s \ T e s t _ D a t e < / K e y > < / a : K e y > < a : V a l u e   i : t y p e = " T a b l e W i d g e t B a s e V i e w S t a t e " / > < / a : K e y V a l u e O f D i a g r a m O b j e c t K e y a n y T y p e z b w N T n L X > < a : K e y V a l u e O f D i a g r a m O b j e c t K e y a n y T y p e z b w N T n L X > < a : K e y > < K e y > C o l u m n s \ D i s t i n c t A d d I D < / K e y > < / a : K e y > < a : V a l u e   i : t y p e = " T a b l e W i d g e t B a s e V i e w S t a t e " / > < / a : K e y V a l u e O f D i a g r a m O b j e c t K e y a n y T y p e z b w N T n L X > < a : K e y V a l u e O f D i a g r a m O b j e c t K e y a n y T y p e z b w N T n L X > < a : K e y > < K e y > C o l u m n s \ F i l t e r _ T y p e < / K e y > < / a : K e y > < a : V a l u e   i : t y p e = " T a b l e W i d g e t B a s e V i e w S t a t e " / > < / a : K e y V a l u e O f D i a g r a m O b j e c t K e y a n y T y p e z b w N T n L X > < a : K e y V a l u e O f D i a g r a m O b j e c t K e y a n y T y p e z b w N T n L X > < a : K e y > < K e y > C o l u m n s \ F i l l t e r _ M o d e l < / K e y > < / a : K e y > < a : V a l u e   i : t y p e = " T a b l e W i d g e t B a s e V i e w S t a t e " / > < / a : K e y V a l u e O f D i a g r a m O b j e c t K e y a n y T y p e z b w N T n L X > < a : K e y V a l u e O f D i a g r a m O b j e c t K e y a n y T y p e z b w N T n L X > < a : K e y > < K e y > C o l u m n s \ F i l t e r _ D e s r i p t i o n < / K e y > < / a : K e y > < a : V a l u e   i : t y p e = " T a b l e W i d g e t B a s e V i e w S t a t e " / > < / a : K e y V a l u e O f D i a g r a m O b j e c t K e y a n y T y p e z b w N T n L X > < a : K e y V a l u e O f D i a g r a m O b j e c t K e y a n y T y p e z b w N T n L X > < a : K e y > < K e y > C o l u m n s \ I n s t a l l _ C o r r e c t < / K e y > < / a : K e y > < a : V a l u e   i : t y p e = " T a b l e W i d g e t B a s e V i e w S t a t e " / > < / a : K e y V a l u e O f D i a g r a m O b j e c t K e y a n y T y p e z b w N T n L X > < a : K e y V a l u e O f D i a g r a m O b j e c t K e y a n y T y p e z b w N T n L X > < a : K e y > < K e y > C o l u m n s \ C a r t _ R e p l a c e _ D a t e < / K e y > < / a : K e y > < a : V a l u e   i : t y p e = " T a b l e W i d g e t B a s e V i e w S t a t e " / > < / a : K e y V a l u e O f D i a g r a m O b j e c t K e y a n y T y p e z b w N T n L X > < a : K e y V a l u e O f D i a g r a m O b j e c t K e y a n y T y p e z b w N T n L X > < a : K e y > < K e y > C o l u m n s \ A p p r o x _ C a r t _ R e p l a c e _ D a t e < / K e y > < / a : K e y > < a : V a l u e   i : t y p e = " T a b l e W i d g e t B a s e V i e w S t a t e " / > < / a : K e y V a l u e O f D i a g r a m O b j e c t K e y a n y T y p e z b w N T n L X > < a : K e y V a l u e O f D i a g r a m O b j e c t K e y a n y T y p e z b w N T n L X > < a : K e y > < K e y > C o l u m n s \ R e p l a c e D u r a t i o n < / K e y > < / a : K e y > < a : V a l u e   i : t y p e = " T a b l e W i d g e t B a s e V i e w S t a t e " / > < / a : K e y V a l u e O f D i a g r a m O b j e c t K e y a n y T y p e z b w N T n L X > < a : K e y V a l u e O f D i a g r a m O b j e c t K e y a n y T y p e z b w N T n L X > < a : K e y > < K e y > C o l u m n s \ C a r t r i d g e _ M o d e l < / K e y > < / a : K e y > < a : V a l u e   i : t y p e = " T a b l e W i d g e t B a s e V i e w S t a t e " / > < / a : K e y V a l u e O f D i a g r a m O b j e c t K e y a n y T y p e z b w N T n L X > < a : K e y V a l u e O f D i a g r a m O b j e c t K e y a n y T y p e z b w N T n L X > < a : K e y > < K e y > C o l u m n s \ F i l t e r _ U s e < / K e y > < / a : K e y > < a : V a l u e   i : t y p e = " T a b l e W i d g e t B a s e V i e w S t a t e " / > < / a : K e y V a l u e O f D i a g r a m O b j e c t K e y a n y T y p e z b w N T n L X > < a : K e y V a l u e O f D i a g r a m O b j e c t K e y a n y T y p e z b w N T n L X > < a : K e y > < K e y > C o l u m n s \ H o t _ C o l d _ F l o w < / K e y > < / a : K e y > < a : V a l u e   i : t y p e = " T a b l e W i d g e t B a s e V i e w S t a t e " / > < / a : K e y V a l u e O f D i a g r a m O b j e c t K e y a n y T y p e z b w N T n L X > < a : K e y V a l u e O f D i a g r a m O b j e c t K e y a n y T y p e z b w N T n L X > < a : K e y > < K e y > C o l u m n s \ D Q < / K e y > < / a : K e y > < a : V a l u e   i : t y p e = " T a b l e W i d g e t B a s e V i e w S t a t e " / > < / a : K e y V a l u e O f D i a g r a m O b j e c t K e y a n y T y p e z b w N T n L X > < a : K e y V a l u e O f D i a g r a m O b j e c t K e y a n y T y p e z b w N T n L X > < a : K e y > < K e y > C o l u m n s \ D Q _ R e a s o n < / K e y > < / a : K e y > < a : V a l u e   i : t y p e = " T a b l e W i d g e t B a s e V i e w S t a t e " / > < / a : K e y V a l u e O f D i a g r a m O b j e c t K e y a n y T y p e z b w N T n L X > < a : K e y V a l u e O f D i a g r a m O b j e c t K e y a n y T y p e z b w N T n L X > < a : K e y > < K e y > C o l u m n s \ P U R < / 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 C o l u m n s \ S a m p l e I D < / K e y > < / a : K e y > < a : V a l u e   i : t y p e = " T a b l e W i d g e t B a s e V i e w S t a t e " / > < / a : K e y V a l u e O f D i a g r a m O b j e c t K e y a n y T y p e z b w N T n L X > < a : K e y V a l u e O f D i a g r a m O b j e c t K e y a n y T y p e z b w N T n L X > < a : K e y > < K e y > C o l u m n s \ A d j R e s u l t < / K e y > < / a : K e y > < a : V a l u e   i : t y p e = " T a b l e W i d g e t B a s e V i e w S t a t e " / > < / a : K e y V a l u e O f D i a g r a m O b j e c t K e y a n y T y p e z b w N T n L X > < a : K e y V a l u e O f D i a g r a m O b j e c t K e y a n y T y p e z b w N T n L X > < a : K e y > < K e y > C o l u m n s \ A d d r e s s I D 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 S u r v e y D a t a 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 S u r v e y D a t a 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 C o l u m n s \ O b j e c t I D < / K e y > < / a : K e y > < a : V a l u e   i : t y p e = " T a b l e W i d g e t B a s e V i e w S t a t e " / > < / a : K e y V a l u e O f D i a g r a m O b j e c t K e y a n y T y p e z b w N T n L X > < a : K e y V a l u e O f D i a g r a m O b j e c t K e y a n y T y p e z b w N T n L X > < a : K e y > < K e y > C o l u m n s \ D i s t i n c t A d d I D < / K e y > < / a : K e y > < a : V a l u e   i : t y p e = " T a b l e W i d g e t B a s e V i e w S t a t e " / > < / a : K e y V a l u e O f D i a g r a m O b j e c t K e y a n y T y p e z b w N T n L X > < a : K e y V a l u e O f D i a g r a m O b j e c t K e y a n y T y p e z b w N T n L X > < a : K e y > < K e y > C o l u m n s \ S u r v e y I D < / 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 C o l u m n s \ T i m e < / K e y > < / a : K e y > < a : V a l u e   i : t y p e = " T a b l e W i d g e t B a s e V i e w S t a t e " / > < / a : K e y V a l u e O f D i a g r a m O b j e c t K e y a n y T y p e z b w N T n L X > < a : K e y V a l u e O f D i a g r a m O b j e c t K e y a n y T y p e z b w N T n L X > < a : K e y > < K e y > C o l u m n s \ R e s i d e n c e _ T y p e < / K e y > < / a : K e y > < a : V a l u e   i : t y p e = " T a b l e W i d g e t B a s e V i e w S t a t e " / > < / a : K e y V a l u e O f D i a g r a m O b j e c t K e y a n y T y p e z b w N T n L X > < a : K e y V a l u e O f D i a g r a m O b j e c t K e y a n y T y p e z b w N T n L X > < a : K e y > < K e y > C o l u m n s \ s e r v i c e _ l i n e _ m a t e r i a l < / K e y > < / a : K e y > < a : V a l u e   i : t y p e = " T a b l e W i d g e t B a s e V i e w S t a t e " / > < / a : K e y V a l u e O f D i a g r a m O b j e c t K e y a n y T y p e z b w N T n L X > < a : K e y V a l u e O f D i a g r a m O b j e c t K e y a n y T y p e z b w N T n L X > < a : K e y > < K e y > C o l u m n s \ p l u m b i n g _ m a t e r i a l < / K e y > < / a : K e y > < a : V a l u e   i : t y p e = " T a b l e W i d g e t B a s e V i e w S t a t e " / > < / a : K e y V a l u e O f D i a g r a m O b j e c t K e y a n y T y p e z b w N T n L X > < a : K e y V a l u e O f D i a g r a m O b j e c t K e y a n y T y p e z b w N T n L X > < a : K e y > < K e y > C o l u m n s \ i n d o o r _ p l u m b i n g _ e x t e n s i v e < / K e y > < / a : K e y > < a : V a l u e   i : t y p e = " T a b l e W i d g e t B a s e V i e w S t a t e " / > < / a : K e y V a l u e O f D i a g r a m O b j e c t K e y a n y T y p e z b w N T n L X > < a : K e y V a l u e O f D i a g r a m O b j e c t K e y a n y T y p e z b w N T n L X > < a : K e y > < K e y > C o l u m n s \ R e c e n t _ P l u m b i n g _ C h a n g e s < / K e y > < / a : K e y > < a : V a l u e   i : t y p e = " T a b l e W i d g e t B a s e V i e w S t a t e " / > < / a : K e y V a l u e O f D i a g r a m O b j e c t K e y a n y T y p e z b w N T n L X > < a : K e y V a l u e O f D i a g r a m O b j e c t K e y a n y T y p e z b w N T n L X > < a : K e y > < K e y > C o l u m n s \ P l u m b i n g _ C h a n g e _ D e t a i l < / K e y > < / a : K e y > < a : V a l u e   i : t y p e = " T a b l e W i d g e t B a s e V i e w S t a t e " / > < / a : K e y V a l u e O f D i a g r a m O b j e c t K e y a n y T y p e z b w N T n L X > < a : K e y V a l u e O f D i a g r a m O b j e c t K e y a n y T y p e z b w N T n L X > < a : K e y > < K e y > C o l u m n s \ r e c e n t _ c o n s t r u c t i o n < / K e y > < / a : K e y > < a : V a l u e   i : t y p e = " T a b l e W i d g e t B a s e V i e w S t a t e " / > < / a : K e y V a l u e O f D i a g r a m O b j e c t K e y a n y T y p e z b w N T n L X > < a : K e y V a l u e O f D i a g r a m O b j e c t K e y a n y T y p e z b w N T n L X > < a : K e y > < K e y > C o l u m n s \ r e c e n t _ c o n t s t r u c t i o n _ n o t e s < / K e y > < / a : K e y > < a : V a l u e   i : t y p e = " T a b l e W i d g e t B a s e V i e w S t a t e " / > < / a : K e y V a l u e O f D i a g r a m O b j e c t K e y a n y T y p e z b w N T n L X > < a : K e y V a l u e O f D i a g r a m O b j e c t K e y a n y T y p e z b w N T n L X > < a : K e y > < K e y > C o l u m n s \ F a u c e t _ L o c a t i o n < / K e y > < / a : K e y > < a : V a l u e   i : t y p e = " T a b l e W i d g e t B a s e V i e w S t a t e " / > < / a : K e y V a l u e O f D i a g r a m O b j e c t K e y a n y T y p e z b w N T n L X > < a : K e y V a l u e O f D i a g r a m O b j e c t K e y a n y T y p e z b w N T n L X > < a : K e y > < K e y > C o l u m n s \ T i m e _ S i n c e _ U s e _ K i t c h e n < / K e y > < / a : K e y > < a : V a l u e   i : t y p e = " T a b l e W i d g e t B a s e V i e w S t a t e " / > < / a : K e y V a l u e O f D i a g r a m O b j e c t K e y a n y T y p e z b w N T n L X > < a : K e y V a l u e O f D i a g r a m O b j e c t K e y a n y T y p e z b w N T n L X > < a : K e y > < K e y > C o l u m n s \ T i m e _ S i n c e _ U s e _ H o m e < / K e y > < / a : K e y > < a : V a l u e   i : t y p e = " T a b l e W i d g e t B a s e V i e w S t a t e " / > < / a : K e y V a l u e O f D i a g r a m O b j e c t K e y a n y T y p e z b w N T n L X > < a : K e y V a l u e O f D i a g r a m O b j e c t K e y a n y T y p e z b w N T n L X > < a : K e y > < K e y > C o l u m n s \ M a j o r _ U s e < / K e y > < / a : K e y > < a : V a l u e   i : t y p e = " T a b l e W i d g e t B a s e V i e w S t a t e " / > < / a : K e y V a l u e O f D i a g r a m O b j e c t K e y a n y T y p e z b w N T n L X > < a : K e y V a l u e O f D i a g r a m O b j e c t K e y a n y T y p e z b w N T n L X > < a : K e y > < K e y > C o l u m n s \ A p p r o x _ L e n g t h _ M a i n < / K e y > < / a : K e y > < a : V a l u e   i : t y p e = " T a b l e W i d g e t B a s e V i e w S t a t e " / > < / a : K e y V a l u e O f D i a g r a m O b j e c t K e y a n y T y p e z b w N T n L X > < a : K e y V a l u e O f D i a g r a m O b j e c t K e y a n y T y p e z b w N T n L X > < a : K e y > < K e y > C o l u m n s \ C o m m e n t s < / K e y > < / a : K e y > < a : V a l u e   i : t y p e = " T a b l e W i d g e t B a s e V i e w S t a t e " / > < / a : K e y V a l u e O f D i a g r a m O b j e c t K e y a n y T y p e z b w N T n L X > < a : K e y V a l u e O f D i a g r a m O b j e c t K e y a n y T y p e z b w N T n L X > < a : K e y > < K e y > C o l u m n s \ D a t e _ H i d d e n _ S a m p l e < / K e y > < / a : K e y > < a : V a l u e   i : t y p e = " T a b l e W i d g e t B a s e V i e w S t a t e " / > < / a : K e y V a l u e O f D i a g r a m O b j e c t K e y a n y T y p e z b w N T n L X > < a : K e y V a l u e O f D i a g r a m O b j e c t K e y a n y T y p e z b w N T n L X > < a : K e y > < K e y > C o l u m n s \ D a t e _ H i d d e n _ C h a i n < / K e y > < / a : K e y > < a : V a l u e   i : t y p e = " T a b l e W i d g e t B a s e V i e w S t a t e " / > < / a : K e y V a l u e O f D i a g r a m O b j e c t K e y a n y T y p e z b w N T n L X > < a : K e y V a l u e O f D i a g r a m O b j e c t K e y a n y T y p e z b w N T n L X > < a : K e y > < K e y > C o l u m n s \ T i m e _ H i d d e n < / K e y > < / a : K e y > < a : V a l u e   i : t y p e = " T a b l e W i d g e t B a s e V i e w S t a t e " / > < / a : K e y V a l u e O f D i a g r a m O b j e c t K e y a n y T y p e z b w N T n L X > < a : K e y V a l u e O f D i a g r a m O b j e c t K e y a n y T y p e z b w N T n L X > < a : K e y > < K e y > C o l u m n s \ H o m e o w n e r _ T e n n a n t < / K e y > < / a : K e y > < a : V a l u e   i : t y p e = " T a b l e W i d g e t B a s e V i e w S t a t e " / > < / a : K e y V a l u e O f D i a g r a m O b j e c t K e y a n y T y p e z b w N T n L X > < a : K e y V a l u e O f D i a g r a m O b j e c t K e y a n y T y p e z b w N T n L X > < a : K e y > < K e y > C o l u m n s \ V i s i t # < / K e y > < / a : K e y > < a : V a l u e   i : t y p e = " T a b l e W i d g e t B a s e V i e w S t a t e " / > < / a : K e y V a l u e O f D i a g r a m O b j e c t K e y a n y T y p e z b w N T n L X > < a : K e y V a l u e O f D i a g r a m O b j e c t K e y a n y T y p e z b w N T n L X > < a : K e y > < K e y > C o l u m n s \ D Q _ S u r v e y < / K e y > < / a : K e y > < a : V a l u e   i : t y p e = " T a b l e W i d g e t B a s e V i e w S t a t e " / > < / a : K e y V a l u e O f D i a g r a m O b j e c t K e y a n y T y p e z b w N T n L X > < a : K e y V a l u e O f D i a g r a m O b j e c t K e y a n y T y p e z b w N T n L X > < a : K e y > < K e y > C o l u m n s \ D Q   R e a s o n 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 S a m p l e D a t a 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 S a m p l e D a t a 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 C o l u m n s \ S u r v e y I D < / K e y > < / a : K e y > < a : V a l u e   i : t y p e = " T a b l e W i d g e t B a s e V i e w S t a t e " / > < / a : K e y V a l u e O f D i a g r a m O b j e c t K e y a n y T y p e z b w N T n L X > < a : K e y V a l u e O f D i a g r a m O b j e c t K e y a n y T y p e z b w N T n L X > < a : K e y > < K e y > C o l u m n s \ L e a d _ R e s u l t _ u g L < / K e y > < / a : K e y > < a : V a l u e   i : t y p e = " T a b l e W i d g e t B a s e V i e w S t a t e " / > < / a : K e y V a l u e O f D i a g r a m O b j e c t K e y a n y T y p e z b w N T n L X > < a : K e y V a l u e O f D i a g r a m O b j e c t K e y a n y T y p e z b w N T n L X > < a : K e y > < K e y > C o l u m n s \ E x c l u d e F i l t e r 1 < / K e y > < / a : K e y > < a : V a l u e   i : t y p e = " T a b l e W i d g e t B a s e V i e w S t a t e " / > < / a : K e y V a l u e O f D i a g r a m O b j e c t K e y a n y T y p e z b w N T n L X > < a : K e y V a l u e O f D i a g r a m O b j e c t K e y a n y T y p e z b w N T n L X > < a : K e y > < K e y > C o l u m n s \ E x c l u d e F i l t e r 2 < / K e y > < / a : K e y > < a : V a l u e   i : t y p e = " T a b l e W i d g e t B a s e V i e w S t a t e " / > < / a : K e y V a l u e O f D i a g r a m O b j e c t K e y a n y T y p e z b w N T n L X > < a : K e y V a l u e O f D i a g r a m O b j e c t K e y a n y T y p e z b w N T n L X > < a : K e y > < K e y > C o l u m n s \ D i s t i n c t A d d I D < / K e y > < / a : K e y > < a : V a l u e   i : t y p e = " T a b l e W i d g e t B a s e V i e w S t a t e " / > < / a : K e y V a l u e O f D i a g r a m O b j e c t K e y a n y T y p e z b w N T n L X > < a : K e y V a l u e O f D i a g r a m O b j e c t K e y a n y T y p e z b w N T n L X > < a : K e y > < K e y > C o l u m n s \ F i l t e r I D < / K e y > < / a : K e y > < a : V a l u e   i : t y p e = " T a b l e W i d g e t B a s e V i e w S t a t e " / > < / a : K e y V a l u e O f D i a g r a m O b j e c t K e y a n y T y p e z b w N T n L X > < a : K e y V a l u e O f D i a g r a m O b j e c t K e y a n y T y p e z b w N T n L X > < a : K e y > < K e y > C o l u m n s \ S a m p l e T a b l e I D < / 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 C o l u m n s \ T r e a t m e n t < / K e y > < / a : K e y > < a : V a l u e   i : t y p e = " T a b l e W i d g e t B a s e V i e w S t a t e " / > < / a : K e y V a l u e O f D i a g r a m O b j e c t K e y a n y T y p e z b w N T n L X > < a : K e y V a l u e O f D i a g r a m O b j e c t K e y a n y T y p e z b w N T n L X > < a : K e y > < K e y > C o l u m n s \ F i l t e r C o l o r < / K e y > < / a : K e y > < a : V a l u e   i : t y p e = " T a b l e W i d g e t B a s e V i e w S t a t e " / > < / a : K e y V a l u e O f D i a g r a m O b j e c t K e y a n y T y p e z b w N T n L X > < a : K e y V a l u e O f D i a g r a m O b j e c t K e y a n y T y p e z b w N T n L X > < a : K e y > < K e y > C o l u m n s \ S a m p l e T y p e < / K e y > < / a : K e y > < a : V a l u e   i : t y p e = " T a b l e W i d g e t B a s e V i e w S t a t e " / > < / a : K e y V a l u e O f D i a g r a m O b j e c t K e y a n y T y p e z b w N T n L X > < a : K e y V a l u e O f D i a g r a m O b j e c t K e y a n y T y p e z b w N T n L X > < a : K e y > < K e y > C o l u m n s \ A p p r o x C u m V o l < / K e y > < / a : K e y > < a : V a l u e   i : t y p e = " T a b l e W i d g e t B a s e V i e w S t a t e " / > < / a : K e y V a l u e O f D i a g r a m O b j e c t K e y a n y T y p e z b w N T n L X > < a : K e y V a l u e O f D i a g r a m O b j e c t K e y a n y T y p e z b w N T n L X > < a : K e y > < K e y > C o l u m n s \ T i m e S i n c e F a u c e t T u r n e d O n < / K e y > < / a : K e y > < a : V a l u e   i : t y p e = " T a b l e W i d g e t B a s e V i e w S t a t e " / > < / a : K e y V a l u e O f D i a g r a m O b j e c t K e y a n y T y p e z b w N T n L X > < a : K e y V a l u e O f D i a g r a m O b j e c t K e y a n y T y p e z b w N T n L X > < a : K e y > < K e y > C o l u m n s \ S a m p l e O r d e r N o < / K e y > < / a : K e y > < a : V a l u e   i : t y p e = " T a b l e W i d g e t B a s e V i e w S t a t e " / > < / a : K e y V a l u e O f D i a g r a m O b j e c t K e y a n y T y p e z b w N T n L X > < a : K e y V a l u e O f D i a g r a m O b j e c t K e y a n y T y p e z b w N T n L X > < a : K e y > < K e y > C o l u m n s \ S a m p l e A n o n I D < / K e y > < / a : K e y > < a : V a l u e   i : t y p e = " T a b l e W i d g e t B a s e V i e w S t a t e " / > < / a : K e y V a l u e O f D i a g r a m O b j e c t K e y a n y T y p e z b w N T n L X > < a : K e y V a l u e O f D i a g r a m O b j e c t K e y a n y T y p e z b w N T n L X > < a : K e y > < K e y > C o l u m n s \ D Q < / K e y > < / a : K e y > < a : V a l u e   i : t y p e = " T a b l e W i d g e t B a s e V i e w S t a t e " / > < / a : K e y V a l u e O f D i a g r a m O b j e c t K e y a n y T y p e z b w N T n L X > < a : K e y V a l u e O f D i a g r a m O b j e c t K e y a n y T y p e z b w N T n L X > < a : K e y > < K e y > C o l u m n s \ D Q _ N o t e 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 S u r v e y D a t a 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 S u r v e y D a t a 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 C o l u m n s \ O b j e c t I D < / K e y > < / a : K e y > < a : V a l u e   i : t y p e = " T a b l e W i d g e t B a s e V i e w S t a t e " / > < / a : K e y V a l u e O f D i a g r a m O b j e c t K e y a n y T y p e z b w N T n L X > < a : K e y V a l u e O f D i a g r a m O b j e c t K e y a n y T y p e z b w N T n L X > < a : K e y > < K e y > C o l u m n s \ D i s t i n c t A d d I D < / K e y > < / a : K e y > < a : V a l u e   i : t y p e = " T a b l e W i d g e t B a s e V i e w S t a t e " / > < / a : K e y V a l u e O f D i a g r a m O b j e c t K e y a n y T y p e z b w N T n L X > < a : K e y V a l u e O f D i a g r a m O b j e c t K e y a n y T y p e z b w N T n L X > < a : K e y > < K e y > C o l u m n s \ S u r v e y I D < / 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 C o l u m n s \ T i m e < / K e y > < / a : K e y > < a : V a l u e   i : t y p e = " T a b l e W i d g e t B a s e V i e w S t a t e " / > < / a : K e y V a l u e O f D i a g r a m O b j e c t K e y a n y T y p e z b w N T n L X > < a : K e y V a l u e O f D i a g r a m O b j e c t K e y a n y T y p e z b w N T n L X > < a : K e y > < K e y > C o l u m n s \ R e s i d e n c e _ T y p e < / K e y > < / a : K e y > < a : V a l u e   i : t y p e = " T a b l e W i d g e t B a s e V i e w S t a t e " / > < / a : K e y V a l u e O f D i a g r a m O b j e c t K e y a n y T y p e z b w N T n L X > < a : K e y V a l u e O f D i a g r a m O b j e c t K e y a n y T y p e z b w N T n L X > < a : K e y > < K e y > C o l u m n s \ s e r v i c e _ l i n e _ m a t e r i a l < / K e y > < / a : K e y > < a : V a l u e   i : t y p e = " T a b l e W i d g e t B a s e V i e w S t a t e " / > < / a : K e y V a l u e O f D i a g r a m O b j e c t K e y a n y T y p e z b w N T n L X > < a : K e y V a l u e O f D i a g r a m O b j e c t K e y a n y T y p e z b w N T n L X > < a : K e y > < K e y > C o l u m n s \ p l u m b i n g _ m a t e r i a l < / K e y > < / a : K e y > < a : V a l u e   i : t y p e = " T a b l e W i d g e t B a s e V i e w S t a t e " / > < / a : K e y V a l u e O f D i a g r a m O b j e c t K e y a n y T y p e z b w N T n L X > < a : K e y V a l u e O f D i a g r a m O b j e c t K e y a n y T y p e z b w N T n L X > < a : K e y > < K e y > C o l u m n s \ i n d o o r _ p l u m b i n g _ e x t e n s i v e < / K e y > < / a : K e y > < a : V a l u e   i : t y p e = " T a b l e W i d g e t B a s e V i e w S t a t e " / > < / a : K e y V a l u e O f D i a g r a m O b j e c t K e y a n y T y p e z b w N T n L X > < a : K e y V a l u e O f D i a g r a m O b j e c t K e y a n y T y p e z b w N T n L X > < a : K e y > < K e y > C o l u m n s \ R e c e n t _ P l u m b i n g _ C h a n g e s < / K e y > < / a : K e y > < a : V a l u e   i : t y p e = " T a b l e W i d g e t B a s e V i e w S t a t e " / > < / a : K e y V a l u e O f D i a g r a m O b j e c t K e y a n y T y p e z b w N T n L X > < a : K e y V a l u e O f D i a g r a m O b j e c t K e y a n y T y p e z b w N T n L X > < a : K e y > < K e y > C o l u m n s \ P l u m b i n g _ C h a n g e _ D e t a i l < / K e y > < / a : K e y > < a : V a l u e   i : t y p e = " T a b l e W i d g e t B a s e V i e w S t a t e " / > < / a : K e y V a l u e O f D i a g r a m O b j e c t K e y a n y T y p e z b w N T n L X > < a : K e y V a l u e O f D i a g r a m O b j e c t K e y a n y T y p e z b w N T n L X > < a : K e y > < K e y > C o l u m n s \ r e c e n t _ c o n s t r u c t i o n < / K e y > < / a : K e y > < a : V a l u e   i : t y p e = " T a b l e W i d g e t B a s e V i e w S t a t e " / > < / a : K e y V a l u e O f D i a g r a m O b j e c t K e y a n y T y p e z b w N T n L X > < a : K e y V a l u e O f D i a g r a m O b j e c t K e y a n y T y p e z b w N T n L X > < a : K e y > < K e y > C o l u m n s \ r e c e n t _ c o n t s t r u c t i o n _ n o t e s < / K e y > < / a : K e y > < a : V a l u e   i : t y p e = " T a b l e W i d g e t B a s e V i e w S t a t e " / > < / a : K e y V a l u e O f D i a g r a m O b j e c t K e y a n y T y p e z b w N T n L X > < a : K e y V a l u e O f D i a g r a m O b j e c t K e y a n y T y p e z b w N T n L X > < a : K e y > < K e y > C o l u m n s \ F a u c e t _ L o c a t i o n < / K e y > < / a : K e y > < a : V a l u e   i : t y p e = " T a b l e W i d g e t B a s e V i e w S t a t e " / > < / a : K e y V a l u e O f D i a g r a m O b j e c t K e y a n y T y p e z b w N T n L X > < a : K e y V a l u e O f D i a g r a m O b j e c t K e y a n y T y p e z b w N T n L X > < a : K e y > < K e y > C o l u m n s \ T i m e _ S i n c e _ U s e _ K i t c h e n < / K e y > < / a : K e y > < a : V a l u e   i : t y p e = " T a b l e W i d g e t B a s e V i e w S t a t e " / > < / a : K e y V a l u e O f D i a g r a m O b j e c t K e y a n y T y p e z b w N T n L X > < a : K e y V a l u e O f D i a g r a m O b j e c t K e y a n y T y p e z b w N T n L X > < a : K e y > < K e y > C o l u m n s \ T i m e _ S i n c e _ U s e _ H o m e < / K e y > < / a : K e y > < a : V a l u e   i : t y p e = " T a b l e W i d g e t B a s e V i e w S t a t e " / > < / a : K e y V a l u e O f D i a g r a m O b j e c t K e y a n y T y p e z b w N T n L X > < a : K e y V a l u e O f D i a g r a m O b j e c t K e y a n y T y p e z b w N T n L X > < a : K e y > < K e y > C o l u m n s \ M a j o r _ U s e < / K e y > < / a : K e y > < a : V a l u e   i : t y p e = " T a b l e W i d g e t B a s e V i e w S t a t e " / > < / a : K e y V a l u e O f D i a g r a m O b j e c t K e y a n y T y p e z b w N T n L X > < a : K e y V a l u e O f D i a g r a m O b j e c t K e y a n y T y p e z b w N T n L X > < a : K e y > < K e y > C o l u m n s \ A p p r o x _ L e n g t h _ M a i n < / K e y > < / a : K e y > < a : V a l u e   i : t y p e = " T a b l e W i d g e t B a s e V i e w S t a t e " / > < / a : K e y V a l u e O f D i a g r a m O b j e c t K e y a n y T y p e z b w N T n L X > < a : K e y V a l u e O f D i a g r a m O b j e c t K e y a n y T y p e z b w N T n L X > < a : K e y > < K e y > C o l u m n s \ C o m m e n t s < / K e y > < / a : K e y > < a : V a l u e   i : t y p e = " T a b l e W i d g e t B a s e V i e w S t a t e " / > < / a : K e y V a l u e O f D i a g r a m O b j e c t K e y a n y T y p e z b w N T n L X > < a : K e y V a l u e O f D i a g r a m O b j e c t K e y a n y T y p e z b w N T n L X > < a : K e y > < K e y > C o l u m n s \ D a t e _ H i d d e n _ S a m p l e < / K e y > < / a : K e y > < a : V a l u e   i : t y p e = " T a b l e W i d g e t B a s e V i e w S t a t e " / > < / a : K e y V a l u e O f D i a g r a m O b j e c t K e y a n y T y p e z b w N T n L X > < a : K e y V a l u e O f D i a g r a m O b j e c t K e y a n y T y p e z b w N T n L X > < a : K e y > < K e y > C o l u m n s \ D a t e _ H i d d e n _ C h a i n < / K e y > < / a : K e y > < a : V a l u e   i : t y p e = " T a b l e W i d g e t B a s e V i e w S t a t e " / > < / a : K e y V a l u e O f D i a g r a m O b j e c t K e y a n y T y p e z b w N T n L X > < a : K e y V a l u e O f D i a g r a m O b j e c t K e y a n y T y p e z b w N T n L X > < a : K e y > < K e y > C o l u m n s \ T i m e _ H i d d e n < / K e y > < / a : K e y > < a : V a l u e   i : t y p e = " T a b l e W i d g e t B a s e V i e w S t a t e " / > < / a : K e y V a l u e O f D i a g r a m O b j e c t K e y a n y T y p e z b w N T n L X > < a : K e y V a l u e O f D i a g r a m O b j e c t K e y a n y T y p e z b w N T n L X > < a : K e y > < K e y > C o l u m n s \ H o m e o w n e r _ T e n n a n t < / K e y > < / a : K e y > < a : V a l u e   i : t y p e = " T a b l e W i d g e t B a s e V i e w S t a t e " / > < / a : K e y V a l u e O f D i a g r a m O b j e c t K e y a n y T y p e z b w N T n L X > < a : K e y V a l u e O f D i a g r a m O b j e c t K e y a n y T y p e z b w N T n L X > < a : K e y > < K e y > C o l u m n s \ V i s i t # < / K e y > < / a : K e y > < a : V a l u e   i : t y p e = " T a b l e W i d g e t B a s e V i e w S t a t e " / > < / a : K e y V a l u e O f D i a g r a m O b j e c t K e y a n y T y p e z b w N T n L X > < a : K e y V a l u e O f D i a g r a m O b j e c t K e y a n y T y p e z b w N T n L X > < a : K e y > < K e y > C o l u m n s \ D Q _ S u r v e y < / K e y > < / a : K e y > < a : V a l u e   i : t y p e = " T a b l e W i d g e t B a s e V i e w S t a t e " / > < / a : K e y V a l u e O f D i a g r a m O b j e c t K e y a n y T y p e z b w N T n L X > < a : K e y V a l u e O f D i a g r a m O b j e c t K e y a n y T y p e z b w N T n L X > < a : K e y > < K e y > C o l u m n s \ D Q   R e a s o n 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 S a m p l e D a t a 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 S a m p l e D a t a 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 C o l u m n s \ S u r v e y I D < / K e y > < / a : K e y > < a : V a l u e   i : t y p e = " T a b l e W i d g e t B a s e V i e w S t a t e " / > < / a : K e y V a l u e O f D i a g r a m O b j e c t K e y a n y T y p e z b w N T n L X > < a : K e y V a l u e O f D i a g r a m O b j e c t K e y a n y T y p e z b w N T n L X > < a : K e y > < K e y > C o l u m n s \ L e a d _ R e s u l t _ u g L < / K e y > < / a : K e y > < a : V a l u e   i : t y p e = " T a b l e W i d g e t B a s e V i e w S t a t e " / > < / a : K e y V a l u e O f D i a g r a m O b j e c t K e y a n y T y p e z b w N T n L X > < a : K e y V a l u e O f D i a g r a m O b j e c t K e y a n y T y p e z b w N T n L X > < a : K e y > < K e y > C o l u m n s \ E x c l u d e F i l t e r 1 < / K e y > < / a : K e y > < a : V a l u e   i : t y p e = " T a b l e W i d g e t B a s e V i e w S t a t e " / > < / a : K e y V a l u e O f D i a g r a m O b j e c t K e y a n y T y p e z b w N T n L X > < a : K e y V a l u e O f D i a g r a m O b j e c t K e y a n y T y p e z b w N T n L X > < a : K e y > < K e y > C o l u m n s \ E x c l u d e F i l t e r 2 < / K e y > < / a : K e y > < a : V a l u e   i : t y p e = " T a b l e W i d g e t B a s e V i e w S t a t e " / > < / a : K e y V a l u e O f D i a g r a m O b j e c t K e y a n y T y p e z b w N T n L X > < a : K e y V a l u e O f D i a g r a m O b j e c t K e y a n y T y p e z b w N T n L X > < a : K e y > < K e y > C o l u m n s \ D i s t i n c t A d d I D < / K e y > < / a : K e y > < a : V a l u e   i : t y p e = " T a b l e W i d g e t B a s e V i e w S t a t e " / > < / a : K e y V a l u e O f D i a g r a m O b j e c t K e y a n y T y p e z b w N T n L X > < a : K e y V a l u e O f D i a g r a m O b j e c t K e y a n y T y p e z b w N T n L X > < a : K e y > < K e y > C o l u m n s \ F i l t e r I D < / K e y > < / a : K e y > < a : V a l u e   i : t y p e = " T a b l e W i d g e t B a s e V i e w S t a t e " / > < / a : K e y V a l u e O f D i a g r a m O b j e c t K e y a n y T y p e z b w N T n L X > < a : K e y V a l u e O f D i a g r a m O b j e c t K e y a n y T y p e z b w N T n L X > < a : K e y > < K e y > C o l u m n s \ S a m p l e T a b l e I D < / 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 C o l u m n s \ T r e a t m e n t < / K e y > < / a : K e y > < a : V a l u e   i : t y p e = " T a b l e W i d g e t B a s e V i e w S t a t e " / > < / a : K e y V a l u e O f D i a g r a m O b j e c t K e y a n y T y p e z b w N T n L X > < a : K e y V a l u e O f D i a g r a m O b j e c t K e y a n y T y p e z b w N T n L X > < a : K e y > < K e y > C o l u m n s \ F i l t e r C o l o r < / K e y > < / a : K e y > < a : V a l u e   i : t y p e = " T a b l e W i d g e t B a s e V i e w S t a t e " / > < / a : K e y V a l u e O f D i a g r a m O b j e c t K e y a n y T y p e z b w N T n L X > < a : K e y V a l u e O f D i a g r a m O b j e c t K e y a n y T y p e z b w N T n L X > < a : K e y > < K e y > C o l u m n s \ S a m p l e T y p e < / K e y > < / a : K e y > < a : V a l u e   i : t y p e = " T a b l e W i d g e t B a s e V i e w S t a t e " / > < / a : K e y V a l u e O f D i a g r a m O b j e c t K e y a n y T y p e z b w N T n L X > < a : K e y V a l u e O f D i a g r a m O b j e c t K e y a n y T y p e z b w N T n L X > < a : K e y > < K e y > C o l u m n s \ A p p r o x C u m V o l < / K e y > < / a : K e y > < a : V a l u e   i : t y p e = " T a b l e W i d g e t B a s e V i e w S t a t e " / > < / a : K e y V a l u e O f D i a g r a m O b j e c t K e y a n y T y p e z b w N T n L X > < a : K e y V a l u e O f D i a g r a m O b j e c t K e y a n y T y p e z b w N T n L X > < a : K e y > < K e y > C o l u m n s \ T i m e S i n c e F a u c e t T u r n e d O n < / K e y > < / a : K e y > < a : V a l u e   i : t y p e = " T a b l e W i d g e t B a s e V i e w S t a t e " / > < / a : K e y V a l u e O f D i a g r a m O b j e c t K e y a n y T y p e z b w N T n L X > < a : K e y V a l u e O f D i a g r a m O b j e c t K e y a n y T y p e z b w N T n L X > < a : K e y > < K e y > C o l u m n s \ S a m p l e O r d e r N o < / K e y > < / a : K e y > < a : V a l u e   i : t y p e = " T a b l e W i d g e t B a s e V i e w S t a t e " / > < / a : K e y V a l u e O f D i a g r a m O b j e c t K e y a n y T y p e z b w N T n L X > < a : K e y V a l u e O f D i a g r a m O b j e c t K e y a n y T y p e z b w N T n L X > < a : K e y > < K e y > C o l u m n s \ S a m p l e A n o n I D < / K e y > < / a : K e y > < a : V a l u e   i : t y p e = " T a b l e W i d g e t B a s e V i e w S t a t e " / > < / a : K e y V a l u e O f D i a g r a m O b j e c t K e y a n y T y p e z b w N T n L X > < a : K e y V a l u e O f D i a g r a m O b j e c t K e y a n y T y p e z b w N T n L X > < a : K e y > < K e y > C o l u m n s \ D Q < / K e y > < / a : K e y > < a : V a l u e   i : t y p e = " T a b l e W i d g e t B a s e V i e w S t a t e " / > < / a : K e y V a l u e O f D i a g r a m O b j e c t K e y a n y T y p e z b w N T n L X > < a : K e y V a l u e O f D i a g r a m O b j e c t K e y a n y T y p e z b w N T n L X > < a : K e y > < K e y > C o l u m n s \ D Q _ N o t e 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P o w e r P i v o t V e r s i o n " > < C u s t o m C o n t e n t > < ! [ C D A T A [ 2 0 1 5 . 1 3 0 . 8 0 0 . 1 0 6 8 ] ] > < / C u s t o m C o n t e n t > < / G e m i n i > 
</file>

<file path=customXml/item30.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31.xml>��< ? x m l   v e r s i o n = " 1 . 0 "   e n c o d i n g = " U T F - 1 6 " ? > < G e m i n i   x m l n s = " h t t p : / / g e m i n i / p i v o t c u s t o m i z a t i o n / T a b l e O r d e r " > < C u s t o m C o n t e n t > < ! [ C D A T A [ F i l t e r D a t a _ 0 a a b 6 1 8 f - e b 8 6 - 4 0 1 6 - 8 8 2 c - d 0 4 1 d b e 6 3 5 c 5 , S a m p l e D a t a _ 6 1 8 5 3 9 6 7 - b 1 4 3 - 4 5 c 3 - a 5 9 7 - b a 9 d 3 e f c 5 c 8 e , S u r v e y D a t a _ 4 e 9 1 4 7 3 c - 1 a b c - 4 9 8 6 - a 0 1 5 - b f 3 2 4 b 3 6 5 5 0 f ] ] > < / C u s t o m C o n t e n t > < / G e m i n i > 
</file>

<file path=customXml/item32.xml>��< ? x m l   v e r s i o n = " 1 . 0 "   e n c o d i n g = " U T F - 1 6 " ? > < G e m i n i   x m l n s = " h t t p : / / g e m i n i / p i v o t c u s t o m i z a t i o n / T a b l e X M L _ F i l t e r D a t a _ 0 a a b 6 1 8 f - e b 8 6 - 4 0 1 6 - 8 8 2 c - d 0 4 1 d b e 6 3 5 c 5 " > < C u s t o m C o n t e n t > < ! [ C D A T A [ < T a b l e W i d g e t G r i d S e r i a l i z a t i o n   x m l n s : x s i = " h t t p : / / w w w . w 3 . o r g / 2 0 0 1 / X M L S c h e m a - i n s t a n c e "   x m l n s : x s d = " h t t p : / / w w w . w 3 . o r g / 2 0 0 1 / X M L S c h e m a " > < C o l u m n S u g g e s t e d T y p e   / > < C o l u m n F o r m a t   / > < C o l u m n A c c u r a c y   / > < C o l u m n C u r r e n c y S y m b o l   / > < C o l u m n P o s i t i v e P a t t e r n   / > < C o l u m n N e g a t i v e P a t t e r n   / > < C o l u m n W i d t h s > < i t e m > < k e y > < s t r i n g > F i l t e r I D < / s t r i n g > < / k e y > < v a l u e > < i n t > 1 0 0 < / i n t > < / v a l u e > < / i t e m > < i t e m > < k e y > < s t r i n g > S u r v e y I D < / s t r i n g > < / k e y > < v a l u e > < i n t > 1 1 4 < / i n t > < / v a l u e > < / i t e m > < i t e m > < k e y > < s t r i n g > F i l t e r _ T y p e < / s t r i n g > < / k e y > < v a l u e > < i n t > 1 2 7 < / i n t > < / v a l u e > < / i t e m > < i t e m > < k e y > < s t r i n g > F i l l t e r _ M o d e l < / s t r i n g > < / k e y > < v a l u e > < i n t > 1 4 4 < / i n t > < / v a l u e > < / i t e m > < i t e m > < k e y > < s t r i n g > F i l t e r _ D e s r i p t i o n < / s t r i n g > < / k e y > < v a l u e > < i n t > 1 7 2 < / i n t > < / v a l u e > < / i t e m > < i t e m > < k e y > < s t r i n g > I n s t a l l _ C o r r e c t < / s t r i n g > < / k e y > < v a l u e > < i n t > 1 5 6 < / i n t > < / v a l u e > < / i t e m > < i t e m > < k e y > < s t r i n g > C a r t _ R e p l a c e _ D a t e < / s t r i n g > < / k e y > < v a l u e > < i n t > 1 8 8 < / i n t > < / v a l u e > < / i t e m > < i t e m > < k e y > < s t r i n g > A p p r o x _ C a r t _ R e p l a c e _ D a t e < / s t r i n g > < / k e y > < v a l u e > < i n t > 2 5 3 < / i n t > < / v a l u e > < / i t e m > < i t e m > < k e y > < s t r i n g > C a r t r i d g e _ M o d e l < / s t r i n g > < / k e y > < v a l u e > < i n t > 1 7 2 < / i n t > < / v a l u e > < / i t e m > < i t e m > < k e y > < s t r i n g > F i l t e r _ U s e < / s t r i n g > < / k e y > < v a l u e > < i n t > 1 2 0 < / i n t > < / v a l u e > < / i t e m > < i t e m > < k e y > < s t r i n g > H o t _ C o l d _ F l o w < / s t r i n g > < / k e y > < v a l u e > < i n t > 1 6 0 < / i n t > < / v a l u e > < / i t e m > < i t e m > < k e y > < s t r i n g > P U R < / s t r i n g > < / k e y > < v a l u e > < i n t > 7 5 < / i n t > < / v a l u e > < / i t e m > < i t e m > < k e y > < s t r i n g > N o t e < / s t r i n g > < / k e y > < v a l u e > < i n t > 8 0 < / i n t > < / v a l u e > < / i t e m > < i t e m > < k e y > < s t r i n g > T e s t _ D a t e < / s t r i n g > < / k e y > < v a l u e > < i n t > 1 1 8 < / i n t > < / v a l u e > < / i t e m > < i t e m > < k e y > < s t r i n g > D i s t i n c t A d d I D < / s t r i n g > < / k e y > < v a l u e > < i n t > 1 5 1 < / i n t > < / v a l u e > < / i t e m > < i t e m > < k e y > < s t r i n g > R e p l a c e D u r a t i o n < / s t r i n g > < / k e y > < v a l u e > < i n t > 1 7 1 < / i n t > < / v a l u e > < / i t e m > < i t e m > < k e y > < s t r i n g > D Q < / s t r i n g > < / k e y > < v a l u e > < i n t > 6 8 < / i n t > < / v a l u e > < / i t e m > < i t e m > < k e y > < s t r i n g > D Q _ R e a s o n < / s t r i n g > < / k e y > < v a l u e > < i n t > 1 3 3 < / i n t > < / v a l u e > < / i t e m > < / C o l u m n W i d t h s > < C o l u m n D i s p l a y I n d e x > < i t e m > < k e y > < s t r i n g > F i l t e r I D < / s t r i n g > < / k e y > < v a l u e > < i n t > 0 < / i n t > < / v a l u e > < / i t e m > < i t e m > < k e y > < s t r i n g > S u r v e y I D < / s t r i n g > < / k e y > < v a l u e > < i n t > 1 2 < / i n t > < / v a l u e > < / i t e m > < i t e m > < k e y > < s t r i n g > F i l t e r _ T y p e < / s t r i n g > < / k e y > < v a l u e > < i n t > 1 < / i n t > < / v a l u e > < / i t e m > < i t e m > < k e y > < s t r i n g > F i l l t e r _ M o d e l < / s t r i n g > < / k e y > < v a l u e > < i n t > 2 < / i n t > < / v a l u e > < / i t e m > < i t e m > < k e y > < s t r i n g > F i l t e r _ D e s r i p t i o n < / s t r i n g > < / k e y > < v a l u e > < i n t > 3 < / i n t > < / v a l u e > < / i t e m > < i t e m > < k e y > < s t r i n g > I n s t a l l _ C o r r e c t < / s t r i n g > < / k e y > < v a l u e > < i n t > 1 1 < / i n t > < / v a l u e > < / i t e m > < i t e m > < k e y > < s t r i n g > C a r t _ R e p l a c e _ D a t e < / s t r i n g > < / k e y > < v a l u e > < i n t > 4 < / i n t > < / v a l u e > < / i t e m > < i t e m > < k e y > < s t r i n g > A p p r o x _ C a r t _ R e p l a c e _ D a t e < / s t r i n g > < / k e y > < v a l u e > < i n t > 5 < / i n t > < / v a l u e > < / i t e m > < i t e m > < k e y > < s t r i n g > C a r t r i d g e _ M o d e l < / s t r i n g > < / k e y > < v a l u e > < i n t > 6 < / i n t > < / v a l u e > < / i t e m > < i t e m > < k e y > < s t r i n g > F i l t e r _ U s e < / s t r i n g > < / k e y > < v a l u e > < i n t > 7 < / i n t > < / v a l u e > < / i t e m > < i t e m > < k e y > < s t r i n g > H o t _ C o l d _ F l o w < / s t r i n g > < / k e y > < v a l u e > < i n t > 8 < / i n t > < / v a l u e > < / i t e m > < i t e m > < k e y > < s t r i n g > P U R < / s t r i n g > < / k e y > < v a l u e > < i n t > 9 < / i n t > < / v a l u e > < / i t e m > < i t e m > < k e y > < s t r i n g > N o t e < / s t r i n g > < / k e y > < v a l u e > < i n t > 1 0 < / i n t > < / v a l u e > < / i t e m > < i t e m > < k e y > < s t r i n g > T e s t _ D a t e < / s t r i n g > < / k e y > < v a l u e > < i n t > 1 3 < / i n t > < / v a l u e > < / i t e m > < i t e m > < k e y > < s t r i n g > D i s t i n c t A d d I D < / s t r i n g > < / k e y > < v a l u e > < i n t > 1 4 < / i n t > < / v a l u e > < / i t e m > < i t e m > < k e y > < s t r i n g > R e p l a c e D u r a t i o n < / s t r i n g > < / k e y > < v a l u e > < i n t > 1 5 < / i n t > < / v a l u e > < / i t e m > < i t e m > < k e y > < s t r i n g > D Q < / s t r i n g > < / k e y > < v a l u e > < i n t > 1 6 < / i n t > < / v a l u e > < / i t e m > < i t e m > < k e y > < s t r i n g > D Q _ R e a s o n < / s t r i n g > < / k e y > < v a l u e > < i n t > 1 7 < / 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S a m p l e D a t a _ 0 e 3 1 d a b 0 - f c 2 f - 4 e 3 4 - b a 0 6 - 8 b 1 2 4 7 3 f f e 5 4 " > < C u s t o m C o n t e n t > < ! [ C D A T A [ < T a b l e W i d g e t G r i d S e r i a l i z a t i o n   x m l n s : x s i = " h t t p : / / w w w . w 3 . o r g / 2 0 0 1 / X M L S c h e m a - i n s t a n c e "   x m l n s : x s d = " h t t p : / / w w w . w 3 . o r g / 2 0 0 1 / X M L S c h e m a " > < C o l u m n S u g g e s t e d T y p e   / > < C o l u m n F o r m a t   / > < C o l u m n A c c u r a c y   / > < C o l u m n C u r r e n c y S y m b o l   / > < C o l u m n P o s i t i v e P a t t e r n   / > < C o l u m n N e g a t i v e P a t t e r n   / > < C o l u m n W i d t h s > < i t e m > < k e y > < s t r i n g > S a m p l e A n o n I D < / s t r i n g > < / k e y > < v a l u e > < i n t > 1 5 8 < / i n t > < / v a l u e > < / i t e m > < i t e m > < k e y > < s t r i n g > F i l t e r I D < / s t r i n g > < / k e y > < v a l u e > < i n t > 1 0 0 < / i n t > < / v a l u e > < / i t e m > < i t e m > < k e y > < s t r i n g > S a m p l e T a b l e I D < / s t r i n g > < / k e y > < v a l u e > < i n t > 1 5 7 < / i n t > < / v a l u e > < / i t e m > < i t e m > < k e y > < s t r i n g > T i m e < / s t r i n g > < / k e y > < v a l u e > < i n t > 8 0 < / i n t > < / v a l u e > < / i t e m > < i t e m > < k e y > < s t r i n g > T r e a t m e n t < / s t r i n g > < / k e y > < v a l u e > < i n t > 1 2 2 < / i n t > < / v a l u e > < / i t e m > < i t e m > < k e y > < s t r i n g > F i l t e r C o l o r < / s t r i n g > < / k e y > < v a l u e > < i n t > 1 2 3 < / i n t > < / v a l u e > < / i t e m > < i t e m > < k e y > < s t r i n g > S a m p l e T y p e < / s t r i n g > < / k e y > < v a l u e > < i n t > 1 3 5 < / i n t > < / v a l u e > < / i t e m > < i t e m > < k e y > < s t r i n g > A p p r o x C u m V o l < / s t r i n g > < / k e y > < v a l u e > < i n t > 1 5 8 < / i n t > < / v a l u e > < / i t e m > < i t e m > < k e y > < s t r i n g > T i m e S i n c e F a u c e t T u r n e d O n < / s t r i n g > < / k e y > < v a l u e > < i n t > 2 4 7 < / i n t > < / v a l u e > < / i t e m > < i t e m > < k e y > < s t r i n g > S a m p l e O r d e r N o < / s t r i n g > < / k e y > < v a l u e > < i n t > 1 6 7 < / i n t > < / v a l u e > < / i t e m > < i t e m > < k e y > < s t r i n g > L e a d _ R e s u l t _ u g L < / s t r i n g > < / k e y > < v a l u e > < i n t > 1 7 1 < / i n t > < / v a l u e > < / i t e m > < i t e m > < k e y > < s t r i n g > S u r v e y I D < / s t r i n g > < / k e y > < v a l u e > < i n t > 1 1 4 < / i n t > < / v a l u e > < / i t e m > < i t e m > < k e y > < s t r i n g > D Q < / s t r i n g > < / k e y > < v a l u e > < i n t > 6 8 < / i n t > < / v a l u e > < / i t e m > < i t e m > < k e y > < s t r i n g > D Q _ N o t e < / s t r i n g > < / k e y > < v a l u e > < i n t > 1 1 4 < / i n t > < / v a l u e > < / i t e m > < i t e m > < k e y > < s t r i n g > D i s t i n c t A d d I D < / s t r i n g > < / k e y > < v a l u e > < i n t > 1 5 1 < / i n t > < / v a l u e > < / i t e m > < i t e m > < k e y > < s t r i n g > E x c l u d e F i l t e r 1 < / s t r i n g > < / k e y > < v a l u e > < i n t > 1 5 0 < / i n t > < / v a l u e > < / i t e m > < i t e m > < k e y > < s t r i n g > E x c l u d e F i l t e r 2 < / s t r i n g > < / k e y > < v a l u e > < i n t > 1 5 0 < / i n t > < / v a l u e > < / i t e m > < i t e m > < k e y > < s t r i n g > D i s t i n c t A d d I D 2 < / s t r i n g > < / k e y > < v a l u e > < i n t > 1 6 1 < / i n t > < / v a l u e > < / i t e m > < / C o l u m n W i d t h s > < C o l u m n D i s p l a y I n d e x > < i t e m > < k e y > < s t r i n g > S a m p l e A n o n I D < / s t r i n g > < / k e y > < v a l u e > < i n t > 1 6 < / i n t > < / v a l u e > < / i t e m > < i t e m > < k e y > < s t r i n g > F i l t e r I D < / s t r i n g > < / k e y > < v a l u e > < i n t > 0 < / i n t > < / v a l u e > < / i t e m > < i t e m > < k e y > < s t r i n g > S a m p l e T a b l e I D < / s t r i n g > < / k e y > < v a l u e > < i n t > 1 < / i n t > < / v a l u e > < / i t e m > < i t e m > < k e y > < s t r i n g > T i m e < / s t r i n g > < / k e y > < v a l u e > < i n t > 2 < / i n t > < / v a l u e > < / i t e m > < i t e m > < k e y > < s t r i n g > T r e a t m e n t < / s t r i n g > < / k e y > < v a l u e > < i n t > 3 < / i n t > < / v a l u e > < / i t e m > < i t e m > < k e y > < s t r i n g > F i l t e r C o l o r < / s t r i n g > < / k e y > < v a l u e > < i n t > 4 < / i n t > < / v a l u e > < / i t e m > < i t e m > < k e y > < s t r i n g > S a m p l e T y p e < / s t r i n g > < / k e y > < v a l u e > < i n t > 5 < / i n t > < / v a l u e > < / i t e m > < i t e m > < k e y > < s t r i n g > A p p r o x C u m V o l < / s t r i n g > < / k e y > < v a l u e > < i n t > 6 < / i n t > < / v a l u e > < / i t e m > < i t e m > < k e y > < s t r i n g > T i m e S i n c e F a u c e t T u r n e d O n < / s t r i n g > < / k e y > < v a l u e > < i n t > 7 < / i n t > < / v a l u e > < / i t e m > < i t e m > < k e y > < s t r i n g > S a m p l e O r d e r N o < / s t r i n g > < / k e y > < v a l u e > < i n t > 1 5 < / i n t > < / v a l u e > < / i t e m > < i t e m > < k e y > < s t r i n g > L e a d _ R e s u l t _ u g L < / s t r i n g > < / k e y > < v a l u e > < i n t > 1 4 < / i n t > < / v a l u e > < / i t e m > < i t e m > < k e y > < s t r i n g > S u r v e y I D < / s t r i n g > < / k e y > < v a l u e > < i n t > 1 3 < / i n t > < / v a l u e > < / i t e m > < i t e m > < k e y > < s t r i n g > D Q < / s t r i n g > < / k e y > < v a l u e > < i n t > 8 < / i n t > < / v a l u e > < / i t e m > < i t e m > < k e y > < s t r i n g > D Q _ N o t e < / s t r i n g > < / k e y > < v a l u e > < i n t > 9 < / i n t > < / v a l u e > < / i t e m > < i t e m > < k e y > < s t r i n g > D i s t i n c t A d d I D < / s t r i n g > < / k e y > < v a l u e > < i n t > 1 0 < / i n t > < / v a l u e > < / i t e m > < i t e m > < k e y > < s t r i n g > E x c l u d e F i l t e r 1 < / s t r i n g > < / k e y > < v a l u e > < i n t > 1 1 < / i n t > < / v a l u e > < / i t e m > < i t e m > < k e y > < s t r i n g > E x c l u d e F i l t e r 2 < / s t r i n g > < / k e y > < v a l u e > < i n t > 1 2 < / i n t > < / v a l u e > < / i t e m > < i t e m > < k e y > < s t r i n g > D i s t i n c t A d d I D 2 < / s t r i n g > < / k e y > < v a l u e > < i n t > 1 7 < / 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S u r v e y D a t a     2 _ 7 d 0 f 4 3 3 e - 5 b 2 c - 4 2 2 1 - a 3 d 0 - 2 0 4 f 5 a 7 7 c f 4 d " > < C u s t o m C o n t e n t   x m l n s = " h t t p : / / g e m i n i / p i v o t c u s t o m i z a t i o n / T a b l e X M L _ S u r v e y D a t a   2 _ 7 d 0 f 4 3 3 e - 5 b 2 c - 4 2 2 1 - a 3 d 0 - 2 0 4 f 5 a 7 7 c f 4 d " > < ! [ C D A T A [ < T a b l e W i d g e t G r i d S e r i a l i z a t i o n   x m l n s : x s i = " h t t p : / / w w w . w 3 . o r g / 2 0 0 1 / X M L S c h e m a - i n s t a n c e "   x m l n s : x s d = " h t t p : / / w w w . w 3 . o r g / 2 0 0 1 / X M L S c h e m a " > < C o l u m n S u g g e s t e d T y p e   / > < C o l u m n F o r m a t   / > < C o l u m n A c c u r a c y   / > < C o l u m n C u r r e n c y S y m b o l   / > < C o l u m n P o s i t i v e P a t t e r n   / > < C o l u m n N e g a t i v e P a t t e r n   / > < C o l u m n W i d t h s > < i t e m > < k e y > < s t r i n g > O b j e c t I D < / s t r i n g > < / k e y > < v a l u e > < i n t > 1 1 2 < / i n t > < / v a l u e > < / i t e m > < i t e m > < k e y > < s t r i n g > D i s t i n c t A d d I D < / s t r i n g > < / k e y > < v a l u e > < i n t > 1 5 1 < / i n t > < / v a l u e > < / i t e m > < i t e m > < k e y > < s t r i n g > S u r v e y I D < / s t r i n g > < / k e y > < v a l u e > < i n t > 1 1 4 < / i n t > < / v a l u e > < / i t e m > < i t e m > < k e y > < s t r i n g > D a t e < / s t r i n g > < / k e y > < v a l u e > < i n t > 7 9 < / i n t > < / v a l u e > < / i t e m > < i t e m > < k e y > < s t r i n g > T i m e < / s t r i n g > < / k e y > < v a l u e > < i n t > 8 0 < / i n t > < / v a l u e > < / i t e m > < i t e m > < k e y > < s t r i n g > R e s i d e n c e _ T y p e < / s t r i n g > < / k e y > < v a l u e > < i n t > 1 6 5 < / i n t > < / v a l u e > < / i t e m > < i t e m > < k e y > < s t r i n g > s e r v i c e _ l i n e _ m a t e r i a l < / s t r i n g > < / k e y > < v a l u e > < i n t > 2 0 5 < / i n t > < / v a l u e > < / i t e m > < i t e m > < k e y > < s t r i n g > p l u m b i n g _ m a t e r i a l < / s t r i n g > < / k e y > < v a l u e > < i n t > 1 8 7 < / i n t > < / v a l u e > < / i t e m > < i t e m > < k e y > < s t r i n g > i n d o o r _ p l u m b i n g _ e x t e n s i v e < / s t r i n g > < / k e y > < v a l u e > < i n t > 2 5 6 < / i n t > < / v a l u e > < / i t e m > < i t e m > < k e y > < s t r i n g > R e c e n t _ P l u m b i n g _ C h a n g e s < / s t r i n g > < / k e y > < v a l u e > < i n t > 2 5 0 < / i n t > < / v a l u e > < / i t e m > < i t e m > < k e y > < s t r i n g > P l u m b i n g _ C h a n g e _ D e t a i l < / s t r i n g > < / k e y > < v a l u e > < i n t > 2 3 4 < / i n t > < / v a l u e > < / i t e m > < i t e m > < k e y > < s t r i n g > r e c e n t _ c o n s t r u c t i o n < / s t r i n g > < / k e y > < v a l u e > < i n t > 1 9 9 < / i n t > < / v a l u e > < / i t e m > < i t e m > < k e y > < s t r i n g > r e c e n t _ c o n t s t r u c t i o n _ n o t e s < / s t r i n g > < / k e y > < v a l u e > < i n t > 2 5 7 < / i n t > < / v a l u e > < / i t e m > < i t e m > < k e y > < s t r i n g > F a u c e t _ L o c a t i o n < / s t r i n g > < / k e y > < v a l u e > < i n t > 1 6 8 < / i n t > < / v a l u e > < / i t e m > < i t e m > < k e y > < s t r i n g > T i m e _ S i n c e _ U s e _ K i t c h e n < / s t r i n g > < / k e y > < v a l u e > < i n t > 2 3 3 < / i n t > < / v a l u e > < / i t e m > < i t e m > < k e y > < s t r i n g > T i m e _ S i n c e _ U s e _ H o m e < / s t r i n g > < / k e y > < v a l u e > < i n t > 2 2 2 < / i n t > < / v a l u e > < / i t e m > < i t e m > < k e y > < s t r i n g > M a j o r _ U s e < / s t r i n g > < / k e y > < v a l u e > < i n t > 1 2 8 < / i n t > < / v a l u e > < / i t e m > < i t e m > < k e y > < s t r i n g > A p p r o x _ L e n g t h _ M a i n < / s t r i n g > < / k e y > < v a l u e > < i n t > 2 0 8 < / i n t > < / v a l u e > < / i t e m > < i t e m > < k e y > < s t r i n g > C o m m e n t s < / s t r i n g > < / k e y > < v a l u e > < i n t > 1 2 6 < / i n t > < / v a l u e > < / i t e m > < i t e m > < k e y > < s t r i n g > D a t e _ H i d d e n _ S a m p l e < / s t r i n g > < / k e y > < v a l u e > < i n t > 2 0 8 < / i n t > < / v a l u e > < / i t e m > < i t e m > < k e y > < s t r i n g > D a t e _ H i d d e n _ C h a i n < / s t r i n g > < / k e y > < v a l u e > < i n t > 1 9 5 < / i n t > < / v a l u e > < / i t e m > < i t e m > < k e y > < s t r i n g > T i m e _ H i d d e n < / s t r i n g > < / k e y > < v a l u e > < i n t > 1 4 4 < / i n t > < / v a l u e > < / i t e m > < i t e m > < k e y > < s t r i n g > H o m e o w n e r _ T e n n a n t < / s t r i n g > < / k e y > < v a l u e > < i n t > 2 0 9 < / i n t > < / v a l u e > < / i t e m > < i t e m > < k e y > < s t r i n g > V i s i t # < / s t r i n g > < / k e y > < v a l u e > < i n t > 8 5 < / i n t > < / v a l u e > < / i t e m > < i t e m > < k e y > < s t r i n g > D Q _ S u r v e y < / s t r i n g > < / k e y > < v a l u e > < i n t > 1 3 0 < / i n t > < / v a l u e > < / i t e m > < i t e m > < k e y > < s t r i n g > D Q   R e a s o n < / s t r i n g > < / k e y > < v a l u e > < i n t > 1 2 8 < / i n t > < / v a l u e > < / i t e m > < / C o l u m n W i d t h s > < C o l u m n D i s p l a y I n d e x > < i t e m > < k e y > < s t r i n g > O b j e c t I D < / s t r i n g > < / k e y > < v a l u e > < i n t > 0 < / i n t > < / v a l u e > < / i t e m > < i t e m > < k e y > < s t r i n g > D i s t i n c t A d d I D < / s t r i n g > < / k e y > < v a l u e > < i n t > 1 < / i n t > < / v a l u e > < / i t e m > < i t e m > < k e y > < s t r i n g > S u r v e y I D < / s t r i n g > < / k e y > < v a l u e > < i n t > 2 < / i n t > < / v a l u e > < / i t e m > < i t e m > < k e y > < s t r i n g > D a t e < / s t r i n g > < / k e y > < v a l u e > < i n t > 3 < / i n t > < / v a l u e > < / i t e m > < i t e m > < k e y > < s t r i n g > T i m e < / s t r i n g > < / k e y > < v a l u e > < i n t > 4 < / i n t > < / v a l u e > < / i t e m > < i t e m > < k e y > < s t r i n g > R e s i d e n c e _ T y p e < / s t r i n g > < / k e y > < v a l u e > < i n t > 5 < / i n t > < / v a l u e > < / i t e m > < i t e m > < k e y > < s t r i n g > s e r v i c e _ l i n e _ m a t e r i a l < / s t r i n g > < / k e y > < v a l u e > < i n t > 6 < / i n t > < / v a l u e > < / i t e m > < i t e m > < k e y > < s t r i n g > p l u m b i n g _ m a t e r i a l < / s t r i n g > < / k e y > < v a l u e > < i n t > 7 < / i n t > < / v a l u e > < / i t e m > < i t e m > < k e y > < s t r i n g > i n d o o r _ p l u m b i n g _ e x t e n s i v e < / s t r i n g > < / k e y > < v a l u e > < i n t > 8 < / i n t > < / v a l u e > < / i t e m > < i t e m > < k e y > < s t r i n g > R e c e n t _ P l u m b i n g _ C h a n g e s < / s t r i n g > < / k e y > < v a l u e > < i n t > 9 < / i n t > < / v a l u e > < / i t e m > < i t e m > < k e y > < s t r i n g > P l u m b i n g _ C h a n g e _ D e t a i l < / s t r i n g > < / k e y > < v a l u e > < i n t > 1 0 < / i n t > < / v a l u e > < / i t e m > < i t e m > < k e y > < s t r i n g > r e c e n t _ c o n s t r u c t i o n < / s t r i n g > < / k e y > < v a l u e > < i n t > 1 1 < / i n t > < / v a l u e > < / i t e m > < i t e m > < k e y > < s t r i n g > r e c e n t _ c o n t s t r u c t i o n _ n o t e s < / s t r i n g > < / k e y > < v a l u e > < i n t > 1 2 < / i n t > < / v a l u e > < / i t e m > < i t e m > < k e y > < s t r i n g > F a u c e t _ L o c a t i o n < / s t r i n g > < / k e y > < v a l u e > < i n t > 1 3 < / i n t > < / v a l u e > < / i t e m > < i t e m > < k e y > < s t r i n g > T i m e _ S i n c e _ U s e _ K i t c h e n < / s t r i n g > < / k e y > < v a l u e > < i n t > 1 4 < / i n t > < / v a l u e > < / i t e m > < i t e m > < k e y > < s t r i n g > T i m e _ S i n c e _ U s e _ H o m e < / s t r i n g > < / k e y > < v a l u e > < i n t > 1 5 < / i n t > < / v a l u e > < / i t e m > < i t e m > < k e y > < s t r i n g > M a j o r _ U s e < / s t r i n g > < / k e y > < v a l u e > < i n t > 1 6 < / i n t > < / v a l u e > < / i t e m > < i t e m > < k e y > < s t r i n g > A p p r o x _ L e n g t h _ M a i n < / s t r i n g > < / k e y > < v a l u e > < i n t > 1 7 < / i n t > < / v a l u e > < / i t e m > < i t e m > < k e y > < s t r i n g > C o m m e n t s < / s t r i n g > < / k e y > < v a l u e > < i n t > 1 8 < / i n t > < / v a l u e > < / i t e m > < i t e m > < k e y > < s t r i n g > D a t e _ H i d d e n _ S a m p l e < / s t r i n g > < / k e y > < v a l u e > < i n t > 1 9 < / i n t > < / v a l u e > < / i t e m > < i t e m > < k e y > < s t r i n g > D a t e _ H i d d e n _ C h a i n < / s t r i n g > < / k e y > < v a l u e > < i n t > 2 0 < / i n t > < / v a l u e > < / i t e m > < i t e m > < k e y > < s t r i n g > T i m e _ H i d d e n < / s t r i n g > < / k e y > < v a l u e > < i n t > 2 1 < / i n t > < / v a l u e > < / i t e m > < i t e m > < k e y > < s t r i n g > H o m e o w n e r _ T e n n a n t < / s t r i n g > < / k e y > < v a l u e > < i n t > 2 2 < / i n t > < / v a l u e > < / i t e m > < i t e m > < k e y > < s t r i n g > V i s i t # < / s t r i n g > < / k e y > < v a l u e > < i n t > 2 3 < / i n t > < / v a l u e > < / i t e m > < i t e m > < k e y > < s t r i n g > D Q _ S u r v e y < / s t r i n g > < / k e y > < v a l u e > < i n t > 2 4 < / i n t > < / v a l u e > < / i t e m > < i t e m > < k e y > < s t r i n g > D Q   R e a s o n < / s t r i n g > < / k e y > < v a l u e > < i n t > 2 5 < / 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S h o w I m p l i c i t M e a s u r e s " > < C u s t o m C o n t e n t > < ! [ C D A T A [ F a l s e ] ] > < / C u s t o m C o n t e n t > < / G e m i n i > 
</file>

<file path=customXml/item7.xml>��< ? x m l   v e r s i o n = " 1 . 0 "   e n c o d i n g = " U T F - 1 6 " ? > < G e m i n i   x m l n s = " h t t p : / / g e m i n i / p i v o t c u s t o m i z a t i o n / I s S a n d b o x E m b e d d e d " > < C u s t o m C o n t e n t > < ! [ C D A T A [ y e s ] ] > < / 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C l i e n t W i n d o w X M L " > < C u s t o m C o n t e n t > < ! [ C D A T A [ S a m p l e D a t a _ 6 1 8 5 3 9 6 7 - b 1 4 3 - 4 5 c 3 - a 5 9 7 - b a 9 d 3 e f c 5 c 8 e ] ] > < / C u s t o m C o n t e n t > < / G e m i n i > 
</file>

<file path=customXml/itemProps1.xml><?xml version="1.0" encoding="utf-8"?>
<ds:datastoreItem xmlns:ds="http://schemas.openxmlformats.org/officeDocument/2006/customXml" ds:itemID="{2CEC2936-8228-4B59-8D2B-A9183D32123A}">
  <ds:schemaRefs/>
</ds:datastoreItem>
</file>

<file path=customXml/itemProps10.xml><?xml version="1.0" encoding="utf-8"?>
<ds:datastoreItem xmlns:ds="http://schemas.openxmlformats.org/officeDocument/2006/customXml" ds:itemID="{F34ABE0F-3FCB-4BC8-B2B3-6C88E7CF2DE0}">
  <ds:schemaRefs/>
</ds:datastoreItem>
</file>

<file path=customXml/itemProps11.xml><?xml version="1.0" encoding="utf-8"?>
<ds:datastoreItem xmlns:ds="http://schemas.openxmlformats.org/officeDocument/2006/customXml" ds:itemID="{673002A7-A6D4-4021-9CC3-34A6A36600CB}">
  <ds:schemaRefs/>
</ds:datastoreItem>
</file>

<file path=customXml/itemProps12.xml><?xml version="1.0" encoding="utf-8"?>
<ds:datastoreItem xmlns:ds="http://schemas.openxmlformats.org/officeDocument/2006/customXml" ds:itemID="{73EC5637-BDEA-49F3-8674-9FFD33BF6719}">
  <ds:schemaRefs/>
</ds:datastoreItem>
</file>

<file path=customXml/itemProps13.xml><?xml version="1.0" encoding="utf-8"?>
<ds:datastoreItem xmlns:ds="http://schemas.openxmlformats.org/officeDocument/2006/customXml" ds:itemID="{F53ADB09-009A-46FE-A4F9-827407A50C67}">
  <ds:schemaRefs/>
</ds:datastoreItem>
</file>

<file path=customXml/itemProps14.xml><?xml version="1.0" encoding="utf-8"?>
<ds:datastoreItem xmlns:ds="http://schemas.openxmlformats.org/officeDocument/2006/customXml" ds:itemID="{944C982A-FD72-40E1-A5DD-2B96C4CDAE68}">
  <ds:schemaRefs/>
</ds:datastoreItem>
</file>

<file path=customXml/itemProps15.xml><?xml version="1.0" encoding="utf-8"?>
<ds:datastoreItem xmlns:ds="http://schemas.openxmlformats.org/officeDocument/2006/customXml" ds:itemID="{14D4730E-637E-4886-9FCD-66A812669423}">
  <ds:schemaRefs/>
</ds:datastoreItem>
</file>

<file path=customXml/itemProps16.xml><?xml version="1.0" encoding="utf-8"?>
<ds:datastoreItem xmlns:ds="http://schemas.openxmlformats.org/officeDocument/2006/customXml" ds:itemID="{EC60CDB6-22A0-484C-A51B-6A38ABF2CFDA}">
  <ds:schemaRefs/>
</ds:datastoreItem>
</file>

<file path=customXml/itemProps17.xml><?xml version="1.0" encoding="utf-8"?>
<ds:datastoreItem xmlns:ds="http://schemas.openxmlformats.org/officeDocument/2006/customXml" ds:itemID="{D32CAD96-806E-4D49-908C-0197855004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463095-3a30-4320-bc67-a0eaf4b2b6de"/>
    <ds:schemaRef ds:uri="768f1d54-2af0-4aa2-b2c9-ce08aa72ee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8.xml><?xml version="1.0" encoding="utf-8"?>
<ds:datastoreItem xmlns:ds="http://schemas.openxmlformats.org/officeDocument/2006/customXml" ds:itemID="{26945CB1-789D-4C8D-A3BD-8484EDF6B189}">
  <ds:schemaRefs>
    <ds:schemaRef ds:uri="http://schemas.microsoft.com/DataMashup"/>
  </ds:schemaRefs>
</ds:datastoreItem>
</file>

<file path=customXml/itemProps19.xml><?xml version="1.0" encoding="utf-8"?>
<ds:datastoreItem xmlns:ds="http://schemas.openxmlformats.org/officeDocument/2006/customXml" ds:itemID="{8E88E248-B024-4412-952D-614A868262D3}">
  <ds:schemaRefs>
    <ds:schemaRef ds:uri="Microsoft.SharePoint.Taxonomy.ContentTypeSync"/>
  </ds:schemaRefs>
</ds:datastoreItem>
</file>

<file path=customXml/itemProps2.xml><?xml version="1.0" encoding="utf-8"?>
<ds:datastoreItem xmlns:ds="http://schemas.openxmlformats.org/officeDocument/2006/customXml" ds:itemID="{F17D7D58-9398-453E-9168-8414638AB7FE}">
  <ds:schemaRefs/>
</ds:datastoreItem>
</file>

<file path=customXml/itemProps20.xml><?xml version="1.0" encoding="utf-8"?>
<ds:datastoreItem xmlns:ds="http://schemas.openxmlformats.org/officeDocument/2006/customXml" ds:itemID="{C6F26A44-08BD-4AF6-BF1C-4F441D39F4AC}">
  <ds:schemaRefs/>
</ds:datastoreItem>
</file>

<file path=customXml/itemProps21.xml><?xml version="1.0" encoding="utf-8"?>
<ds:datastoreItem xmlns:ds="http://schemas.openxmlformats.org/officeDocument/2006/customXml" ds:itemID="{9FC1BAFC-5207-4073-877A-30AFD56776EF}">
  <ds:schemaRefs/>
</ds:datastoreItem>
</file>

<file path=customXml/itemProps22.xml><?xml version="1.0" encoding="utf-8"?>
<ds:datastoreItem xmlns:ds="http://schemas.openxmlformats.org/officeDocument/2006/customXml" ds:itemID="{25F3F21F-6833-4EF8-8474-D0F27E34C394}">
  <ds:schemaRefs/>
</ds:datastoreItem>
</file>

<file path=customXml/itemProps23.xml><?xml version="1.0" encoding="utf-8"?>
<ds:datastoreItem xmlns:ds="http://schemas.openxmlformats.org/officeDocument/2006/customXml" ds:itemID="{AE303320-9E82-482E-8803-838D894F4B14}">
  <ds:schemaRefs/>
</ds:datastoreItem>
</file>

<file path=customXml/itemProps24.xml><?xml version="1.0" encoding="utf-8"?>
<ds:datastoreItem xmlns:ds="http://schemas.openxmlformats.org/officeDocument/2006/customXml" ds:itemID="{366F59BC-E8EB-4AA1-890B-50B46BFB081F}">
  <ds:schemaRefs/>
</ds:datastoreItem>
</file>

<file path=customXml/itemProps25.xml><?xml version="1.0" encoding="utf-8"?>
<ds:datastoreItem xmlns:ds="http://schemas.openxmlformats.org/officeDocument/2006/customXml" ds:itemID="{67AF9B40-A96C-4045-A702-5701BCB09088}">
  <ds:schemaRefs/>
</ds:datastoreItem>
</file>

<file path=customXml/itemProps26.xml><?xml version="1.0" encoding="utf-8"?>
<ds:datastoreItem xmlns:ds="http://schemas.openxmlformats.org/officeDocument/2006/customXml" ds:itemID="{B74BB95B-A04C-4DF9-BEA2-89A3A91B507B}">
  <ds:schemaRefs/>
</ds:datastoreItem>
</file>

<file path=customXml/itemProps27.xml><?xml version="1.0" encoding="utf-8"?>
<ds:datastoreItem xmlns:ds="http://schemas.openxmlformats.org/officeDocument/2006/customXml" ds:itemID="{74040930-5223-4566-B8C0-EC84041DAEAC}">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68f1d54-2af0-4aa2-b2c9-ce08aa72ee5f"/>
    <ds:schemaRef ds:uri="http://purl.org/dc/elements/1.1/"/>
    <ds:schemaRef ds:uri="d1463095-3a30-4320-bc67-a0eaf4b2b6de"/>
    <ds:schemaRef ds:uri="http://www.w3.org/XML/1998/namespace"/>
    <ds:schemaRef ds:uri="http://purl.org/dc/dcmitype/"/>
  </ds:schemaRefs>
</ds:datastoreItem>
</file>

<file path=customXml/itemProps28.xml><?xml version="1.0" encoding="utf-8"?>
<ds:datastoreItem xmlns:ds="http://schemas.openxmlformats.org/officeDocument/2006/customXml" ds:itemID="{32A07A50-35B8-4F4F-8E81-7C45929447EB}">
  <ds:schemaRefs/>
</ds:datastoreItem>
</file>

<file path=customXml/itemProps29.xml><?xml version="1.0" encoding="utf-8"?>
<ds:datastoreItem xmlns:ds="http://schemas.openxmlformats.org/officeDocument/2006/customXml" ds:itemID="{8300DCE1-32DB-4EDB-BE62-278AC792E969}">
  <ds:schemaRefs/>
</ds:datastoreItem>
</file>

<file path=customXml/itemProps3.xml><?xml version="1.0" encoding="utf-8"?>
<ds:datastoreItem xmlns:ds="http://schemas.openxmlformats.org/officeDocument/2006/customXml" ds:itemID="{D387AAAD-231F-4491-A6FF-C99C32D38929}">
  <ds:schemaRefs/>
</ds:datastoreItem>
</file>

<file path=customXml/itemProps30.xml><?xml version="1.0" encoding="utf-8"?>
<ds:datastoreItem xmlns:ds="http://schemas.openxmlformats.org/officeDocument/2006/customXml" ds:itemID="{262D0766-084C-44F4-87D5-D5D36E746A3E}">
  <ds:schemaRefs/>
</ds:datastoreItem>
</file>

<file path=customXml/itemProps31.xml><?xml version="1.0" encoding="utf-8"?>
<ds:datastoreItem xmlns:ds="http://schemas.openxmlformats.org/officeDocument/2006/customXml" ds:itemID="{C7C47E35-AE33-40D6-8878-90C023CF2873}">
  <ds:schemaRefs/>
</ds:datastoreItem>
</file>

<file path=customXml/itemProps32.xml><?xml version="1.0" encoding="utf-8"?>
<ds:datastoreItem xmlns:ds="http://schemas.openxmlformats.org/officeDocument/2006/customXml" ds:itemID="{E99DE997-6D56-4CCB-BF79-CA57BB9BB8DF}">
  <ds:schemaRefs/>
</ds:datastoreItem>
</file>

<file path=customXml/itemProps4.xml><?xml version="1.0" encoding="utf-8"?>
<ds:datastoreItem xmlns:ds="http://schemas.openxmlformats.org/officeDocument/2006/customXml" ds:itemID="{27DB6C2E-637B-4C18-B156-F0E06130E20E}">
  <ds:schemaRefs/>
</ds:datastoreItem>
</file>

<file path=customXml/itemProps5.xml><?xml version="1.0" encoding="utf-8"?>
<ds:datastoreItem xmlns:ds="http://schemas.openxmlformats.org/officeDocument/2006/customXml" ds:itemID="{6525FB12-F21F-4269-8076-DF8BBDF532CC}">
  <ds:schemaRefs/>
</ds:datastoreItem>
</file>

<file path=customXml/itemProps6.xml><?xml version="1.0" encoding="utf-8"?>
<ds:datastoreItem xmlns:ds="http://schemas.openxmlformats.org/officeDocument/2006/customXml" ds:itemID="{0F9146D0-7F74-41D9-B6CB-18ACE83E3345}">
  <ds:schemaRefs/>
</ds:datastoreItem>
</file>

<file path=customXml/itemProps7.xml><?xml version="1.0" encoding="utf-8"?>
<ds:datastoreItem xmlns:ds="http://schemas.openxmlformats.org/officeDocument/2006/customXml" ds:itemID="{C8B02A39-B347-41BE-A58F-0CB63D555F74}">
  <ds:schemaRefs/>
</ds:datastoreItem>
</file>

<file path=customXml/itemProps8.xml><?xml version="1.0" encoding="utf-8"?>
<ds:datastoreItem xmlns:ds="http://schemas.openxmlformats.org/officeDocument/2006/customXml" ds:itemID="{6CE1D9F9-7685-4831-BA7F-2A9D0D256D41}">
  <ds:schemaRefs>
    <ds:schemaRef ds:uri="http://schemas.microsoft.com/sharepoint/v3/contenttype/forms"/>
  </ds:schemaRefs>
</ds:datastoreItem>
</file>

<file path=customXml/itemProps9.xml><?xml version="1.0" encoding="utf-8"?>
<ds:datastoreItem xmlns:ds="http://schemas.openxmlformats.org/officeDocument/2006/customXml" ds:itemID="{EC19545E-5DCF-4206-B842-F809F6E95B9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Notes</vt:lpstr>
      <vt:lpstr>Surveys</vt:lpstr>
      <vt:lpstr>Filters</vt:lpstr>
      <vt:lpstr>Samples</vt:lpstr>
      <vt:lpstr>Filters in Stats Pool</vt:lpstr>
      <vt:lpstr>Lookup</vt:lpstr>
      <vt:lpstr>SET_198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Goldman, Joshua E.</dc:creator>
  <cp:lastModifiedBy>Kutzing, Sandra</cp:lastModifiedBy>
  <cp:lastPrinted>2019-11-19T20:38:17Z</cp:lastPrinted>
  <dcterms:created xsi:type="dcterms:W3CDTF">2019-10-21T20:52:27Z</dcterms:created>
  <dcterms:modified xsi:type="dcterms:W3CDTF">2019-11-21T21:22:18Z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0x0101007C8710C78DCB1843AF522D00C5507ED1</vt:lpwstr>
  </property>
</Properties>
</file>